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5" activeTab="11"/>
  </bookViews>
  <sheets>
    <sheet name="6.mell" sheetId="1" r:id="rId1"/>
    <sheet name="6.1.mell" sheetId="2" r:id="rId2"/>
    <sheet name="7.mell" sheetId="3" r:id="rId3"/>
    <sheet name="8.1 mell" sheetId="4" r:id="rId4"/>
    <sheet name="8.2 mell" sheetId="5" r:id="rId5"/>
    <sheet name="8.3 mell" sheetId="6" r:id="rId6"/>
    <sheet name="9.mell" sheetId="7" r:id="rId7"/>
    <sheet name="10.1 mell" sheetId="8" r:id="rId8"/>
    <sheet name="10.2 mell" sheetId="9" r:id="rId9"/>
    <sheet name="10.3 mell" sheetId="10" r:id="rId10"/>
    <sheet name="10.4 mell" sheetId="11" r:id="rId11"/>
    <sheet name="10.5 mell" sheetId="12" r:id="rId12"/>
  </sheets>
  <definedNames/>
  <calcPr fullCalcOnLoad="1"/>
</workbook>
</file>

<file path=xl/sharedStrings.xml><?xml version="1.0" encoding="utf-8"?>
<sst xmlns="http://schemas.openxmlformats.org/spreadsheetml/2006/main" count="608" uniqueCount="306">
  <si>
    <t>Révfülöp Nagyközség Önkormányzat adósságállománya</t>
  </si>
  <si>
    <t>2009.év</t>
  </si>
  <si>
    <t>Megnevezés</t>
  </si>
  <si>
    <t>Hitelt nyújtó</t>
  </si>
  <si>
    <t>Lejárat</t>
  </si>
  <si>
    <t>Állomány</t>
  </si>
  <si>
    <t xml:space="preserve"> 2009 évi</t>
  </si>
  <si>
    <t xml:space="preserve">éven belül </t>
  </si>
  <si>
    <t>éven túl esedékes</t>
  </si>
  <si>
    <t>növekedés</t>
  </si>
  <si>
    <t>csökkenés</t>
  </si>
  <si>
    <t>/2011-től/</t>
  </si>
  <si>
    <t>Fejlesztési Ktv</t>
  </si>
  <si>
    <t>OTP</t>
  </si>
  <si>
    <t>Fejlesztési Útép.</t>
  </si>
  <si>
    <t>Fejlesztési Csat.</t>
  </si>
  <si>
    <t>Infrastrukt.fejl.</t>
  </si>
  <si>
    <t>K és H</t>
  </si>
  <si>
    <t>Fejl.tehergk.</t>
  </si>
  <si>
    <t>Édász ép.vás.</t>
  </si>
  <si>
    <t>Hitel összesen</t>
  </si>
  <si>
    <t>Fog.röntgengép</t>
  </si>
  <si>
    <t>Unicredit</t>
  </si>
  <si>
    <t>Összesen</t>
  </si>
  <si>
    <t>6/1 melléklet</t>
  </si>
  <si>
    <t>Révfülöp Nagyközség Önkormányzata</t>
  </si>
  <si>
    <t>hitelképesség bemutatása</t>
  </si>
  <si>
    <t>Adatok ezer Ft-ban</t>
  </si>
  <si>
    <t>Sajár folyó bevételek</t>
  </si>
  <si>
    <t xml:space="preserve">     helyi adók, pótlékok,bírságok</t>
  </si>
  <si>
    <t xml:space="preserve">     gépjárműadó</t>
  </si>
  <si>
    <t xml:space="preserve">     kamatbevételek</t>
  </si>
  <si>
    <t xml:space="preserve">     bírság</t>
  </si>
  <si>
    <t xml:space="preserve">     osztalék bevétel</t>
  </si>
  <si>
    <t>Sajár folyó bevételek összesen</t>
  </si>
  <si>
    <t>Viziközmű érdekeltségi bevétel</t>
  </si>
  <si>
    <t>Kötelezettségek</t>
  </si>
  <si>
    <t xml:space="preserve">       hosszú lejáratú hetelek törlesztése</t>
  </si>
  <si>
    <t xml:space="preserve">       szállítókkal szembeni tartozás</t>
  </si>
  <si>
    <t xml:space="preserve">       hitel kamat kiadások</t>
  </si>
  <si>
    <t xml:space="preserve">Rövid lejáratú kötelezettségek összzesen     </t>
  </si>
  <si>
    <t>Hitelfelvélei korlát  (100.503 - 20.090) x 0,7 + 1.402</t>
  </si>
  <si>
    <t>7.melléklet</t>
  </si>
  <si>
    <t>Révfülöp Nagyközség Önkormányzat</t>
  </si>
  <si>
    <t>közvetett támogatásai</t>
  </si>
  <si>
    <t>2009.</t>
  </si>
  <si>
    <t>Ezer Ft</t>
  </si>
  <si>
    <t>Adóelengedés</t>
  </si>
  <si>
    <t>Adókedvezmény</t>
  </si>
  <si>
    <t>Építményadó</t>
  </si>
  <si>
    <t>Telekadó</t>
  </si>
  <si>
    <t>Vállalkozók kommunális adója</t>
  </si>
  <si>
    <t>Magánszemélyek komm.adója</t>
  </si>
  <si>
    <t>Idegenforgalmi adó tart.után</t>
  </si>
  <si>
    <t>Idegenforgalmi adó épület után</t>
  </si>
  <si>
    <t>Iparűzési adó állandó jell.végz.tev.ut</t>
  </si>
  <si>
    <t>Iparűzési adó ideigl.jell.végz.tev.után</t>
  </si>
  <si>
    <t>Gépjárműadó</t>
  </si>
  <si>
    <t>Adókedvezmények összesen</t>
  </si>
  <si>
    <t>Bérleti díj kedvezmények</t>
  </si>
  <si>
    <t>Kedvezmény</t>
  </si>
  <si>
    <t>Térítési díj kedvezmények</t>
  </si>
  <si>
    <t>Egyéb kedvezmények</t>
  </si>
  <si>
    <t>Össszesen</t>
  </si>
  <si>
    <t>Kedvezmények mindösszesen</t>
  </si>
  <si>
    <t>db</t>
  </si>
  <si>
    <t>Forgalom képtelen</t>
  </si>
  <si>
    <t>Korlátozottan forgalomképes</t>
  </si>
  <si>
    <t>Forgalom képes</t>
  </si>
  <si>
    <t>Nem besorolt</t>
  </si>
  <si>
    <t>Vagyoni értékű jogok</t>
  </si>
  <si>
    <t>Szellemi termékek</t>
  </si>
  <si>
    <t>Immateriális javak</t>
  </si>
  <si>
    <t>Gépek,berendezések</t>
  </si>
  <si>
    <t>Járművek</t>
  </si>
  <si>
    <t>Beruházások,felújítások</t>
  </si>
  <si>
    <t>Tárgyi eszközök összesen</t>
  </si>
  <si>
    <t>Üzemeltetésre,kezelésre átadott eszközök</t>
  </si>
  <si>
    <t>Befektetett eszközök összesen</t>
  </si>
  <si>
    <t>Immateriális javak, tárgyi eszközök és üzemeltetésre átadott eszközök bruttó érték és értékcsökkenés változása</t>
  </si>
  <si>
    <t>Ingalanok és vagyonért.jogok</t>
  </si>
  <si>
    <t>Gépek, berendezések,   felszerelések</t>
  </si>
  <si>
    <t>Üzemeltetésre átadott eszközök</t>
  </si>
  <si>
    <t>Bruttó érték</t>
  </si>
  <si>
    <t>Nyitó állomány</t>
  </si>
  <si>
    <t>Növekedés</t>
  </si>
  <si>
    <t>Csökkenés</t>
  </si>
  <si>
    <t>Záró állomány</t>
  </si>
  <si>
    <t>Értékcsökkenés</t>
  </si>
  <si>
    <t>Nettó eszközérték</t>
  </si>
  <si>
    <t>10/2.melléklet</t>
  </si>
  <si>
    <t>Részvények, értékpapírok állománya</t>
  </si>
  <si>
    <t xml:space="preserve">Növekedés </t>
  </si>
  <si>
    <t>DRV Zrt</t>
  </si>
  <si>
    <t>ÉPFU Kft</t>
  </si>
  <si>
    <t>BAHART Zrt</t>
  </si>
  <si>
    <t>ELMIB Zrt</t>
  </si>
  <si>
    <t>előző évi adósokkal szembeni követelései</t>
  </si>
  <si>
    <t>Lakbér</t>
  </si>
  <si>
    <t>Közterület használat, bérleti dij</t>
  </si>
  <si>
    <t>Lakásépitési támogatás</t>
  </si>
  <si>
    <t>Kábeltévé</t>
  </si>
  <si>
    <t>Önkormányzati lakásértékesités</t>
  </si>
  <si>
    <t>Helyi adók</t>
  </si>
  <si>
    <t>Iskola műk.társközségek hozzájár.</t>
  </si>
  <si>
    <t>Viziközmű hozzájárulás</t>
  </si>
  <si>
    <t>Továbbszámlázott szolgáltatás</t>
  </si>
  <si>
    <t>tárgyévi adósokkal szembeni követelései</t>
  </si>
  <si>
    <t>Étkezési téritési dij</t>
  </si>
  <si>
    <t>egyéb rövid lejáratú kötelezettségei</t>
  </si>
  <si>
    <t>Lakbér túlfizetés</t>
  </si>
  <si>
    <t>Beruházási szállitók</t>
  </si>
  <si>
    <t>Egyéb szállitói követelések</t>
  </si>
  <si>
    <t>Immateriális javak összesen</t>
  </si>
  <si>
    <t>Ingatlanok, vagyoni ért.jogok</t>
  </si>
  <si>
    <t>vagyonkimutatás  / bruttó értékben/</t>
  </si>
  <si>
    <t>10/5 melléklet</t>
  </si>
  <si>
    <t>Helyi adók túlfizetése</t>
  </si>
  <si>
    <t xml:space="preserve">Adókedvezmények </t>
  </si>
  <si>
    <t>Étkezés téritési dij iskola</t>
  </si>
  <si>
    <t>esedékes/2010/</t>
  </si>
  <si>
    <t>Egyszerűsített mérleg</t>
  </si>
  <si>
    <t>10/3.melléklet</t>
  </si>
  <si>
    <t>10/4.melléklet</t>
  </si>
  <si>
    <t>Eszközök</t>
  </si>
  <si>
    <t>Előző év</t>
  </si>
  <si>
    <t>Tárgyév</t>
  </si>
  <si>
    <t>sor szám</t>
  </si>
  <si>
    <t>1.</t>
  </si>
  <si>
    <t>A.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</si>
  <si>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</si>
  <si>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</si>
  <si>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</si>
  <si>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</si>
  <si>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</si>
  <si>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</si>
  <si>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</si>
  <si>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</si>
  <si>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</si>
  <si>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</si>
  <si>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</si>
  <si>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</si>
  <si>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</si>
  <si>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</si>
  <si>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</si>
  <si>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</si>
  <si>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</si>
  <si>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</si>
  <si>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</si>
  <si>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</si>
  <si>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</si>
  <si>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</si>
  <si>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</si>
  <si>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</si>
  <si>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I.</t>
  </si>
  <si>
    <t>II.</t>
  </si>
  <si>
    <t>Tárgyi eszközök</t>
  </si>
  <si>
    <t>III.</t>
  </si>
  <si>
    <t>Befektetett pénzügyi eszközök</t>
  </si>
  <si>
    <t>IV.</t>
  </si>
  <si>
    <t>Üzemelt.kezelésre átadott eszközök</t>
  </si>
  <si>
    <t>B.</t>
  </si>
  <si>
    <t>Forgóeszközök összesen</t>
  </si>
  <si>
    <t>Készletek</t>
  </si>
  <si>
    <t>Követelések</t>
  </si>
  <si>
    <t>Értékpapírok</t>
  </si>
  <si>
    <t>Pénzeszközök</t>
  </si>
  <si>
    <t>V.</t>
  </si>
  <si>
    <t>Egyéb aktív pénzügyi elszámolások</t>
  </si>
  <si>
    <t>Eszközök összesen</t>
  </si>
  <si>
    <t>Források</t>
  </si>
  <si>
    <t>D.</t>
  </si>
  <si>
    <t>Saját tőke összesen</t>
  </si>
  <si>
    <t>Induló tőke</t>
  </si>
  <si>
    <t>Tőkeváltozások</t>
  </si>
  <si>
    <t>Értékelési tartalék</t>
  </si>
  <si>
    <t>E.</t>
  </si>
  <si>
    <t>Tartalékok összesen</t>
  </si>
  <si>
    <t>Költségvetési tartalék</t>
  </si>
  <si>
    <t>Vállalkozási tartalék</t>
  </si>
  <si>
    <t>F.</t>
  </si>
  <si>
    <t>Kötelezettségek összesen</t>
  </si>
  <si>
    <t>Hosszúlejáratú kötelezettségek</t>
  </si>
  <si>
    <t>Rövidlejáratú kötelezettségek</t>
  </si>
  <si>
    <t>Egyéb passzív pénzügyi elszámolások</t>
  </si>
  <si>
    <t>Források összesen</t>
  </si>
  <si>
    <t>Egyszerűsített éves pénzforgalmi jelentés</t>
  </si>
  <si>
    <t>Teljesítés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</si>
  <si>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</si>
  <si>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</si>
  <si>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</si>
  <si>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</si>
  <si>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</si>
  <si>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</si>
  <si>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</si>
  <si>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</si>
  <si>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</si>
  <si>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</si>
  <si>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</si>
  <si>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</si>
  <si>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Személyi juttatások</t>
  </si>
  <si>
    <t>Dologi és egyéb folyó kiadások</t>
  </si>
  <si>
    <t>Munkaadót terhelő járulékok</t>
  </si>
  <si>
    <t>Műk.célú támogatásért.kiadások,egyéb tám.</t>
  </si>
  <si>
    <t>Áh-n kívülre végleges műk.pénzeszközátadás</t>
  </si>
  <si>
    <t>Ellátottak pénzbeli juttatásai</t>
  </si>
  <si>
    <t>Felújítás</t>
  </si>
  <si>
    <t>Felhalmozási kiadások</t>
  </si>
  <si>
    <t>Felh.célú támogatásért.kiadások,egyéb tám.</t>
  </si>
  <si>
    <t>Áh-n kívülre végleges felh.pénzeszközátadás</t>
  </si>
  <si>
    <t>Hosszú lejáratú kölcsönök nyújtása</t>
  </si>
  <si>
    <t>Rövid lejáratú kölcsönök nyújtása</t>
  </si>
  <si>
    <t>Költségvetési pénzforgalmi kiadások összesen</t>
  </si>
  <si>
    <t>Hosszú lejáratú hitelek</t>
  </si>
  <si>
    <t>Rövid lejáratú hitelek</t>
  </si>
  <si>
    <t>Tartós hitelv.megt.értékpapírok kiadásai</t>
  </si>
  <si>
    <t>Forgatási célú hitelv.megt.értékpapírok kiadásai</t>
  </si>
  <si>
    <t>Finanszírozási kiadások összesen</t>
  </si>
  <si>
    <t>Pénzforgalmi kiadások</t>
  </si>
  <si>
    <t>Pénzforgalom nélküli kiadások</t>
  </si>
  <si>
    <t>Továbbadási /lebonyolítási/ célú kiadások</t>
  </si>
  <si>
    <t>Kiegyenlítő, függő, átfutó kiadások</t>
  </si>
  <si>
    <t>Kiadások összesen</t>
  </si>
  <si>
    <t>Intézményi működési bevételek</t>
  </si>
  <si>
    <t>Önkormányzatok sajátos működési bevételei</t>
  </si>
  <si>
    <t>Műk.célú támogatásért.bevételek, egyéb tám.</t>
  </si>
  <si>
    <t>Áh-n kívülről végl.működési pénzeszköz átvétel</t>
  </si>
  <si>
    <t xml:space="preserve">Felhalmozás és tőke jellegű bevétel </t>
  </si>
  <si>
    <t>28-ból önkorm.sajátos felh.és tőke bevételei</t>
  </si>
  <si>
    <t>Felhalm.c.támogatásért.bevételek, egyéb tám.</t>
  </si>
  <si>
    <t>Áh-n lívülről végleges felhalm.pénzeszközátv.</t>
  </si>
  <si>
    <t>Támogatások, kiegészítések</t>
  </si>
  <si>
    <t>32-ből önkormányzatok költségvetési tám.</t>
  </si>
  <si>
    <t>Hoszú lejáratú kölcsönök vissztérülése</t>
  </si>
  <si>
    <t>Rövid lejáratú kölcsönök visszatérülése</t>
  </si>
  <si>
    <t>Hosszú lejáratú hitelek felvétele</t>
  </si>
  <si>
    <t>Rövid lejáratú hitelek felvétele</t>
  </si>
  <si>
    <t>Tartós hitelv.megt. értékpapírok bevételei</t>
  </si>
  <si>
    <t>Költségv. pénzforg.bevételek összesen</t>
  </si>
  <si>
    <t>Forgatási c.hitelv. megt.értékpapírok bev.</t>
  </si>
  <si>
    <t>Finanszírozási bevételek összesen</t>
  </si>
  <si>
    <t>Pénzforgalom nélküli bevételek</t>
  </si>
  <si>
    <t>Továbbadási /lebonyolítási/ célú bevételek</t>
  </si>
  <si>
    <t>Kiegyenlítő, függő, átfutó bevételek</t>
  </si>
  <si>
    <t>Bevételek összesen</t>
  </si>
  <si>
    <t>Pénzforgalmi bevételek</t>
  </si>
  <si>
    <t>Költségvetési bevételek és kiadások különbsége</t>
  </si>
  <si>
    <t>Finanszírozási műveletek eredménye</t>
  </si>
  <si>
    <t>Továbbadási célú bevételek és kiadások különb.</t>
  </si>
  <si>
    <t>Aktív és passzív pénzügyi műv.egyenlege</t>
  </si>
  <si>
    <t>8/2.melléklet</t>
  </si>
  <si>
    <t>Eredeti előir.</t>
  </si>
  <si>
    <t xml:space="preserve">Módosított </t>
  </si>
  <si>
    <t>Egyszerűsített pénzmaradvány kimutatás</t>
  </si>
  <si>
    <t>Auditálási eltérések</t>
  </si>
  <si>
    <t>Előző évi besz.záró</t>
  </si>
  <si>
    <t>Tavalyi aud.egysz.b.záró</t>
  </si>
  <si>
    <t>F.évi ktv-i beszámoló</t>
  </si>
  <si>
    <t>8/3.melléklet</t>
  </si>
  <si>
    <t>Záró pénzkészlet</t>
  </si>
  <si>
    <t>Forg.c.pü műveletek egyenlege</t>
  </si>
  <si>
    <t>Tárgyévi helyesbített pénzmaradvány</t>
  </si>
  <si>
    <t>Költségvetési pénzmaradvány</t>
  </si>
  <si>
    <t>Vállak.maradványból alaptev.ellát-ra felhaszn.összeg</t>
  </si>
  <si>
    <t>Módosított pénzmaradvány</t>
  </si>
  <si>
    <t>12-ből Egészségbizt. alapból folyósított pénzmaradvány</t>
  </si>
  <si>
    <t>12-ből Kötelezettségvállalással terhelt pénzmaradvány</t>
  </si>
  <si>
    <t>12-ből Szabad pénzmaradvány</t>
  </si>
  <si>
    <t>Tárgy évi aud.egysz.b.záró</t>
  </si>
  <si>
    <t>Egyéb aktív és passzív pü elsz.összevont egyenlege(+,-)</t>
  </si>
  <si>
    <t>Előző év(ek)benképzett tartalékok maradványa (-)</t>
  </si>
  <si>
    <t>Vállalkozási tevékenység pénzforgalmi eredménye (-)</t>
  </si>
  <si>
    <t>Finanszírozásból származó korrekciók             (+,-)</t>
  </si>
  <si>
    <t>Pénzmaradványt terhelő elvonások         (+,-)</t>
  </si>
  <si>
    <t>Ktsgv-i pénzmaradványt külön jogsz.alapján mód.tétel (+,-)</t>
  </si>
  <si>
    <t>Sorszám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</si>
  <si>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</si>
  <si>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</si>
  <si>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</si>
  <si>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</si>
  <si>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</si>
  <si>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</si>
  <si>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</si>
  <si>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</si>
  <si>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</si>
  <si>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c</t>
  </si>
  <si>
    <t>sorszám</t>
  </si>
  <si>
    <t xml:space="preserve">E </t>
  </si>
  <si>
    <t>Időszak</t>
  </si>
  <si>
    <t>10 hó</t>
  </si>
  <si>
    <t xml:space="preserve">                 a …2010.(IV…) önkormányzati rendelethez</t>
  </si>
  <si>
    <t xml:space="preserve">             6.melléklet</t>
  </si>
  <si>
    <t>a …/2010. (IV…)önkormányzati rendelethez</t>
  </si>
  <si>
    <t xml:space="preserve">                 a …/2010.(IV…) önkormányzati rendelethez </t>
  </si>
  <si>
    <t xml:space="preserve">                                                  a …./2010. (IV…) önkormányzati rendelethez</t>
  </si>
  <si>
    <t xml:space="preserve">          8/1.melléklet</t>
  </si>
  <si>
    <t xml:space="preserve">                                                                     a …./2010.(IV…) önkormányzati rendelethez</t>
  </si>
  <si>
    <t xml:space="preserve">               a …./2010.(IV…) önkormányzati rendelethez </t>
  </si>
  <si>
    <t xml:space="preserve">                                          a …../2010. (IV…) önkormányzati rendelethez </t>
  </si>
  <si>
    <t xml:space="preserve">          9.melléklet</t>
  </si>
  <si>
    <t xml:space="preserve">                         a …/2010. (IV…) önkormányzati rendelethez </t>
  </si>
  <si>
    <t xml:space="preserve">          10/1.melléklet</t>
  </si>
  <si>
    <t xml:space="preserve">            a …./2010. (IV…) önkormányzati rendelethez </t>
  </si>
  <si>
    <t xml:space="preserve">                     a …./2010. (IV…) önkormányzati rendelethez</t>
  </si>
  <si>
    <t xml:space="preserve">                    a …./2010. (IV…) önkormányzati rendelethez </t>
  </si>
  <si>
    <t xml:space="preserve">                a …./2010. (IV…)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</si>
</sst>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_-* #,##0.00&quot; Ft&quot;_-;\-* #,##0.00&quot; Ft&quot;_-;_-* \-??&quot; Ft&quot;_-;_-@_-"/>
  </numFmts>
  <fonts count="39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1" fillId="0" borderId="0" applyFill="0" applyBorder="0" applyAlignment="0" applyProtection="0"/>
  </cellStyleXfs>
  <cellXfs count="122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65" fontId="0" fillId="0" borderId="0" xfId="55" applyFont="1" applyFill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/>
    </xf>
    <xf numFmtId="165" fontId="2" fillId="33" borderId="10" xfId="55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165" fontId="2" fillId="0" borderId="10" xfId="55" applyFont="1" applyFill="1" applyBorder="1" applyAlignment="1" applyProtection="1">
      <alignment wrapText="1"/>
      <protection/>
    </xf>
    <xf numFmtId="0" fontId="2" fillId="0" borderId="10" xfId="0" applyFont="1" applyBorder="1" applyAlignment="1">
      <alignment wrapText="1"/>
    </xf>
    <xf numFmtId="3" fontId="0" fillId="0" borderId="10" xfId="55" applyNumberFormat="1" applyFont="1" applyFill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34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34" borderId="11" xfId="0" applyFill="1" applyBorder="1" applyAlignment="1">
      <alignment wrapText="1"/>
    </xf>
    <xf numFmtId="0" fontId="4" fillId="34" borderId="11" xfId="0" applyFont="1" applyFill="1" applyBorder="1" applyAlignment="1">
      <alignment/>
    </xf>
    <xf numFmtId="0" fontId="4" fillId="34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33" borderId="13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3" fontId="0" fillId="0" borderId="11" xfId="0" applyNumberFormat="1" applyBorder="1" applyAlignment="1">
      <alignment/>
    </xf>
    <xf numFmtId="3" fontId="2" fillId="0" borderId="11" xfId="0" applyNumberFormat="1" applyFont="1" applyBorder="1" applyAlignment="1">
      <alignment/>
    </xf>
    <xf numFmtId="3" fontId="0" fillId="34" borderId="11" xfId="0" applyNumberFormat="1" applyFill="1" applyBorder="1" applyAlignment="1">
      <alignment/>
    </xf>
    <xf numFmtId="3" fontId="0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4" borderId="11" xfId="0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34" borderId="16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165" fontId="2" fillId="0" borderId="0" xfId="55" applyFont="1" applyFill="1" applyBorder="1" applyAlignment="1" applyProtection="1">
      <alignment horizont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1" width="4.00390625" style="0" customWidth="1"/>
    <col min="2" max="2" width="14.75390625" style="0" customWidth="1"/>
    <col min="3" max="3" width="11.625" style="0" customWidth="1"/>
    <col min="4" max="4" width="7.625" style="0" customWidth="1"/>
    <col min="5" max="5" width="11.75390625" style="0" customWidth="1"/>
    <col min="6" max="7" width="11.375" style="0" customWidth="1"/>
    <col min="8" max="8" width="13.125" style="0" customWidth="1"/>
    <col min="9" max="9" width="15.75390625" style="0" customWidth="1"/>
    <col min="10" max="10" width="17.625" style="0" customWidth="1"/>
  </cols>
  <sheetData>
    <row r="1" ht="12.75">
      <c r="J1" t="s">
        <v>291</v>
      </c>
    </row>
    <row r="2" spans="8:10" ht="12.75">
      <c r="H2" s="85" t="s">
        <v>290</v>
      </c>
      <c r="I2" s="85"/>
      <c r="J2" s="85"/>
    </row>
    <row r="3" spans="2:10" ht="12.75">
      <c r="B3" s="82" t="s">
        <v>0</v>
      </c>
      <c r="C3" s="82"/>
      <c r="D3" s="82"/>
      <c r="E3" s="82"/>
      <c r="F3" s="82"/>
      <c r="G3" s="82"/>
      <c r="H3" s="82"/>
      <c r="I3" s="82"/>
      <c r="J3" s="82"/>
    </row>
    <row r="4" spans="2:10" ht="12.75">
      <c r="B4" s="82" t="s">
        <v>1</v>
      </c>
      <c r="C4" s="82"/>
      <c r="D4" s="82"/>
      <c r="E4" s="82"/>
      <c r="F4" s="82"/>
      <c r="G4" s="82"/>
      <c r="H4" s="82"/>
      <c r="I4" s="82"/>
      <c r="J4" s="82"/>
    </row>
    <row r="6" ht="12.75">
      <c r="J6" t="s">
        <v>46</v>
      </c>
    </row>
    <row r="7" spans="1:10" ht="24.75" customHeight="1">
      <c r="A7" s="84" t="s">
        <v>275</v>
      </c>
      <c r="B7" s="44" t="s">
        <v>2</v>
      </c>
      <c r="C7" s="1" t="s">
        <v>3</v>
      </c>
      <c r="D7" s="1" t="s">
        <v>4</v>
      </c>
      <c r="E7" s="2" t="s">
        <v>5</v>
      </c>
      <c r="F7" s="83" t="s">
        <v>6</v>
      </c>
      <c r="G7" s="83"/>
      <c r="H7" s="2" t="s">
        <v>5</v>
      </c>
      <c r="I7" s="1" t="s">
        <v>7</v>
      </c>
      <c r="J7" s="1" t="s">
        <v>8</v>
      </c>
    </row>
    <row r="8" spans="1:10" ht="24.75" customHeight="1">
      <c r="A8" s="84"/>
      <c r="B8" s="44"/>
      <c r="C8" s="1"/>
      <c r="D8" s="1"/>
      <c r="E8" s="3">
        <v>39814</v>
      </c>
      <c r="F8" s="1" t="s">
        <v>9</v>
      </c>
      <c r="G8" s="1" t="s">
        <v>10</v>
      </c>
      <c r="H8" s="4">
        <v>40178</v>
      </c>
      <c r="I8" s="5" t="s">
        <v>120</v>
      </c>
      <c r="J8" s="2" t="s">
        <v>11</v>
      </c>
    </row>
    <row r="9" spans="1:10" ht="15" customHeight="1">
      <c r="A9" s="84"/>
      <c r="B9" s="45" t="s">
        <v>276</v>
      </c>
      <c r="C9" s="42" t="s">
        <v>277</v>
      </c>
      <c r="D9" s="42" t="s">
        <v>278</v>
      </c>
      <c r="E9" s="43" t="s">
        <v>279</v>
      </c>
      <c r="F9" s="42" t="s">
        <v>280</v>
      </c>
      <c r="G9" s="42" t="s">
        <v>281</v>
      </c>
      <c r="H9" s="43" t="s">
        <v>282</v>
      </c>
      <c r="I9" s="42" t="s">
        <v>283</v>
      </c>
      <c r="J9" s="42" t="s">
        <v>284</v>
      </c>
    </row>
    <row r="10" spans="1:10" ht="24.75" customHeight="1">
      <c r="A10" s="48" t="s">
        <v>128</v>
      </c>
      <c r="B10" s="46" t="s">
        <v>12</v>
      </c>
      <c r="C10" s="6" t="s">
        <v>13</v>
      </c>
      <c r="D10" s="6">
        <v>2009</v>
      </c>
      <c r="E10" s="7">
        <v>3600</v>
      </c>
      <c r="F10" s="6"/>
      <c r="G10" s="7">
        <v>3600</v>
      </c>
      <c r="H10" s="6">
        <v>0</v>
      </c>
      <c r="I10" s="6">
        <v>0</v>
      </c>
      <c r="J10" s="6">
        <v>0</v>
      </c>
    </row>
    <row r="11" spans="1:10" ht="24.75" customHeight="1">
      <c r="A11" s="48" t="s">
        <v>130</v>
      </c>
      <c r="B11" s="46" t="s">
        <v>14</v>
      </c>
      <c r="C11" s="6" t="s">
        <v>13</v>
      </c>
      <c r="D11" s="6">
        <v>2011</v>
      </c>
      <c r="E11" s="7">
        <v>3000</v>
      </c>
      <c r="F11" s="6"/>
      <c r="G11" s="7">
        <v>1000</v>
      </c>
      <c r="H11" s="7">
        <v>2000</v>
      </c>
      <c r="I11" s="7">
        <v>1000</v>
      </c>
      <c r="J11" s="7">
        <v>1000</v>
      </c>
    </row>
    <row r="12" spans="1:10" ht="24.75" customHeight="1">
      <c r="A12" s="48" t="s">
        <v>131</v>
      </c>
      <c r="B12" s="46" t="s">
        <v>15</v>
      </c>
      <c r="C12" s="6" t="s">
        <v>13</v>
      </c>
      <c r="D12" s="6">
        <v>2010</v>
      </c>
      <c r="E12" s="7">
        <v>4168</v>
      </c>
      <c r="F12" s="6"/>
      <c r="G12" s="7">
        <v>2043</v>
      </c>
      <c r="H12" s="7">
        <v>2125</v>
      </c>
      <c r="I12" s="7">
        <v>2125</v>
      </c>
      <c r="J12" s="6">
        <v>0</v>
      </c>
    </row>
    <row r="13" spans="1:10" ht="24.75" customHeight="1">
      <c r="A13" s="48" t="s">
        <v>132</v>
      </c>
      <c r="B13" s="46" t="s">
        <v>16</v>
      </c>
      <c r="C13" s="6" t="s">
        <v>17</v>
      </c>
      <c r="D13" s="6">
        <v>2020</v>
      </c>
      <c r="E13" s="7">
        <v>76327</v>
      </c>
      <c r="F13" s="6"/>
      <c r="G13" s="7">
        <v>6496</v>
      </c>
      <c r="H13" s="7">
        <v>69831</v>
      </c>
      <c r="I13" s="7">
        <v>6496</v>
      </c>
      <c r="J13" s="7">
        <v>63335</v>
      </c>
    </row>
    <row r="14" spans="1:10" ht="24.75" customHeight="1">
      <c r="A14" s="48" t="s">
        <v>133</v>
      </c>
      <c r="B14" s="46" t="s">
        <v>18</v>
      </c>
      <c r="C14" s="6" t="s">
        <v>13</v>
      </c>
      <c r="D14" s="6">
        <v>2012</v>
      </c>
      <c r="E14" s="7">
        <v>4490</v>
      </c>
      <c r="F14" s="6"/>
      <c r="G14" s="7">
        <v>1122</v>
      </c>
      <c r="H14" s="7">
        <v>3368</v>
      </c>
      <c r="I14" s="7">
        <v>1123</v>
      </c>
      <c r="J14" s="7">
        <v>2245</v>
      </c>
    </row>
    <row r="15" spans="1:10" ht="24.75" customHeight="1">
      <c r="A15" s="48" t="s">
        <v>134</v>
      </c>
      <c r="B15" s="46" t="s">
        <v>19</v>
      </c>
      <c r="C15" s="6" t="s">
        <v>13</v>
      </c>
      <c r="D15" s="6">
        <v>2019</v>
      </c>
      <c r="E15" s="7"/>
      <c r="F15" s="7">
        <v>34900</v>
      </c>
      <c r="G15" s="7">
        <v>1790</v>
      </c>
      <c r="H15" s="7">
        <v>33110</v>
      </c>
      <c r="I15" s="7">
        <v>3579</v>
      </c>
      <c r="J15" s="7">
        <v>29531</v>
      </c>
    </row>
    <row r="16" spans="1:10" ht="24.75" customHeight="1">
      <c r="A16" s="49" t="s">
        <v>135</v>
      </c>
      <c r="B16" s="44" t="s">
        <v>20</v>
      </c>
      <c r="C16" s="1"/>
      <c r="D16" s="1"/>
      <c r="E16" s="8">
        <f aca="true" t="shared" si="0" ref="E16:J16">SUM(E10:E15)</f>
        <v>91585</v>
      </c>
      <c r="F16" s="8">
        <f t="shared" si="0"/>
        <v>34900</v>
      </c>
      <c r="G16" s="8">
        <f t="shared" si="0"/>
        <v>16051</v>
      </c>
      <c r="H16" s="8">
        <f t="shared" si="0"/>
        <v>110434</v>
      </c>
      <c r="I16" s="8">
        <f t="shared" si="0"/>
        <v>14323</v>
      </c>
      <c r="J16" s="8">
        <f t="shared" si="0"/>
        <v>96111</v>
      </c>
    </row>
    <row r="17" spans="1:10" ht="24.75" customHeight="1">
      <c r="A17" s="48" t="s">
        <v>136</v>
      </c>
      <c r="B17" s="46" t="s">
        <v>21</v>
      </c>
      <c r="C17" s="6" t="s">
        <v>22</v>
      </c>
      <c r="D17" s="6">
        <v>2010</v>
      </c>
      <c r="E17" s="6"/>
      <c r="F17" s="7">
        <v>1689</v>
      </c>
      <c r="G17" s="7">
        <v>479</v>
      </c>
      <c r="H17" s="7">
        <v>1210</v>
      </c>
      <c r="I17" s="7">
        <v>1210</v>
      </c>
      <c r="J17" s="6"/>
    </row>
    <row r="18" spans="1:10" ht="24.75" customHeight="1">
      <c r="A18" s="49" t="s">
        <v>137</v>
      </c>
      <c r="B18" s="44" t="s">
        <v>23</v>
      </c>
      <c r="C18" s="1"/>
      <c r="D18" s="1"/>
      <c r="E18" s="8">
        <f>SUM(E16)</f>
        <v>91585</v>
      </c>
      <c r="F18" s="8">
        <f>SUM(F16:F17)</f>
        <v>36589</v>
      </c>
      <c r="G18" s="8">
        <f>SUM(G16:G17)</f>
        <v>16530</v>
      </c>
      <c r="H18" s="8">
        <f>SUM(H16:H17)</f>
        <v>111644</v>
      </c>
      <c r="I18" s="8">
        <f>SUM(I16:I17)</f>
        <v>15533</v>
      </c>
      <c r="J18" s="8">
        <f>SUM(J16:J17)</f>
        <v>96111</v>
      </c>
    </row>
  </sheetData>
  <sheetProtection selectLockedCells="1" selectUnlockedCells="1"/>
  <mergeCells count="5">
    <mergeCell ref="B3:J3"/>
    <mergeCell ref="B4:J4"/>
    <mergeCell ref="F7:G7"/>
    <mergeCell ref="A7:A9"/>
    <mergeCell ref="H2:J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3.875" style="0" customWidth="1"/>
    <col min="2" max="2" width="29.25390625" style="0" customWidth="1"/>
    <col min="3" max="3" width="14.375" style="0" customWidth="1"/>
    <col min="4" max="4" width="10.625" style="0" customWidth="1"/>
    <col min="5" max="5" width="12.25390625" style="0" customWidth="1"/>
    <col min="6" max="6" width="14.25390625" style="0" customWidth="1"/>
  </cols>
  <sheetData>
    <row r="1" ht="12.75">
      <c r="F1" t="s">
        <v>122</v>
      </c>
    </row>
    <row r="2" spans="3:6" ht="12.75">
      <c r="C2" s="85" t="s">
        <v>303</v>
      </c>
      <c r="D2" s="85"/>
      <c r="E2" s="85"/>
      <c r="F2" s="85"/>
    </row>
    <row r="3" spans="2:6" ht="12.75">
      <c r="B3" s="103" t="s">
        <v>25</v>
      </c>
      <c r="C3" s="103"/>
      <c r="D3" s="103"/>
      <c r="E3" s="103"/>
      <c r="F3" s="103"/>
    </row>
    <row r="4" spans="2:6" ht="12.75">
      <c r="B4" s="103" t="s">
        <v>97</v>
      </c>
      <c r="C4" s="103"/>
      <c r="D4" s="103"/>
      <c r="E4" s="103"/>
      <c r="F4" s="103"/>
    </row>
    <row r="5" spans="2:6" ht="12.75">
      <c r="B5" s="103" t="s">
        <v>1</v>
      </c>
      <c r="C5" s="103"/>
      <c r="D5" s="103"/>
      <c r="E5" s="103"/>
      <c r="F5" s="103"/>
    </row>
    <row r="7" ht="12.75">
      <c r="F7" t="s">
        <v>46</v>
      </c>
    </row>
    <row r="8" spans="1:6" ht="24.75" customHeight="1">
      <c r="A8" s="84" t="s">
        <v>286</v>
      </c>
      <c r="B8" s="30" t="s">
        <v>2</v>
      </c>
      <c r="C8" s="30" t="s">
        <v>84</v>
      </c>
      <c r="D8" s="30" t="s">
        <v>9</v>
      </c>
      <c r="E8" s="30" t="s">
        <v>10</v>
      </c>
      <c r="F8" s="30" t="s">
        <v>87</v>
      </c>
    </row>
    <row r="9" spans="1:6" ht="12.75" customHeight="1">
      <c r="A9" s="84"/>
      <c r="B9" s="54" t="s">
        <v>276</v>
      </c>
      <c r="C9" s="54" t="s">
        <v>277</v>
      </c>
      <c r="D9" s="54" t="s">
        <v>278</v>
      </c>
      <c r="E9" s="54" t="s">
        <v>279</v>
      </c>
      <c r="F9" s="54" t="s">
        <v>287</v>
      </c>
    </row>
    <row r="10" spans="1:6" ht="24.75" customHeight="1">
      <c r="A10" s="48" t="s">
        <v>128</v>
      </c>
      <c r="B10" s="27" t="s">
        <v>98</v>
      </c>
      <c r="C10" s="75">
        <v>285</v>
      </c>
      <c r="D10" s="75"/>
      <c r="E10" s="75">
        <v>242</v>
      </c>
      <c r="F10" s="75">
        <v>43</v>
      </c>
    </row>
    <row r="11" spans="1:6" ht="24.75" customHeight="1">
      <c r="A11" s="48" t="s">
        <v>130</v>
      </c>
      <c r="B11" s="28" t="s">
        <v>99</v>
      </c>
      <c r="C11" s="75">
        <v>1383</v>
      </c>
      <c r="D11" s="75">
        <v>746</v>
      </c>
      <c r="E11" s="75"/>
      <c r="F11" s="75">
        <v>2129</v>
      </c>
    </row>
    <row r="12" spans="1:6" ht="24.75" customHeight="1">
      <c r="A12" s="48" t="s">
        <v>131</v>
      </c>
      <c r="B12" s="27" t="s">
        <v>100</v>
      </c>
      <c r="C12" s="75">
        <v>175</v>
      </c>
      <c r="D12" s="75">
        <v>30</v>
      </c>
      <c r="E12" s="75"/>
      <c r="F12" s="75">
        <v>205</v>
      </c>
    </row>
    <row r="13" spans="1:6" ht="24.75" customHeight="1">
      <c r="A13" s="48" t="s">
        <v>132</v>
      </c>
      <c r="B13" s="28" t="s">
        <v>101</v>
      </c>
      <c r="C13" s="75">
        <v>490</v>
      </c>
      <c r="D13" s="75">
        <v>265</v>
      </c>
      <c r="E13" s="75"/>
      <c r="F13" s="75">
        <v>755</v>
      </c>
    </row>
    <row r="14" spans="1:6" ht="24.75" customHeight="1">
      <c r="A14" s="48" t="s">
        <v>133</v>
      </c>
      <c r="B14" s="27" t="s">
        <v>102</v>
      </c>
      <c r="C14" s="75">
        <v>206</v>
      </c>
      <c r="D14" s="75"/>
      <c r="E14" s="75"/>
      <c r="F14" s="75">
        <v>206</v>
      </c>
    </row>
    <row r="15" spans="1:6" ht="24.75" customHeight="1">
      <c r="A15" s="48" t="s">
        <v>134</v>
      </c>
      <c r="B15" s="27" t="s">
        <v>103</v>
      </c>
      <c r="C15" s="75">
        <v>9463</v>
      </c>
      <c r="D15" s="75">
        <v>1712</v>
      </c>
      <c r="E15" s="75"/>
      <c r="F15" s="75">
        <v>11175</v>
      </c>
    </row>
    <row r="16" spans="1:6" ht="24.75" customHeight="1">
      <c r="A16" s="48" t="s">
        <v>135</v>
      </c>
      <c r="B16" s="27" t="s">
        <v>104</v>
      </c>
      <c r="C16" s="75">
        <v>2739</v>
      </c>
      <c r="D16" s="75"/>
      <c r="E16" s="75">
        <v>200</v>
      </c>
      <c r="F16" s="75">
        <v>2539</v>
      </c>
    </row>
    <row r="17" spans="1:6" ht="24.75" customHeight="1">
      <c r="A17" s="48" t="s">
        <v>136</v>
      </c>
      <c r="B17" s="27" t="s">
        <v>105</v>
      </c>
      <c r="C17" s="75">
        <v>338</v>
      </c>
      <c r="D17" s="75"/>
      <c r="E17" s="75">
        <v>29</v>
      </c>
      <c r="F17" s="75">
        <v>309</v>
      </c>
    </row>
    <row r="18" spans="1:6" ht="24.75" customHeight="1">
      <c r="A18" s="48" t="s">
        <v>137</v>
      </c>
      <c r="B18" s="27" t="s">
        <v>106</v>
      </c>
      <c r="C18" s="75"/>
      <c r="D18" s="75">
        <v>388</v>
      </c>
      <c r="E18" s="75"/>
      <c r="F18" s="75">
        <v>388</v>
      </c>
    </row>
    <row r="19" spans="1:6" ht="24.75" customHeight="1">
      <c r="A19" s="48" t="s">
        <v>138</v>
      </c>
      <c r="B19" s="29" t="s">
        <v>23</v>
      </c>
      <c r="C19" s="76">
        <f>SUM(C10:C18)</f>
        <v>15079</v>
      </c>
      <c r="D19" s="76">
        <f>SUM(D10:D18)</f>
        <v>3141</v>
      </c>
      <c r="E19" s="76">
        <f>SUM(E10:E18)</f>
        <v>471</v>
      </c>
      <c r="F19" s="76">
        <f>SUM(F10:F18)</f>
        <v>17749</v>
      </c>
    </row>
  </sheetData>
  <sheetProtection selectLockedCells="1" selectUnlockedCells="1"/>
  <mergeCells count="5">
    <mergeCell ref="B3:F3"/>
    <mergeCell ref="B4:F4"/>
    <mergeCell ref="B5:F5"/>
    <mergeCell ref="A8:A9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4.125" style="0" customWidth="1"/>
    <col min="2" max="2" width="28.25390625" style="0" customWidth="1"/>
    <col min="3" max="3" width="14.875" style="0" customWidth="1"/>
    <col min="4" max="5" width="10.875" style="0" customWidth="1"/>
    <col min="6" max="6" width="14.375" style="0" customWidth="1"/>
  </cols>
  <sheetData>
    <row r="1" ht="12.75">
      <c r="F1" t="s">
        <v>123</v>
      </c>
    </row>
    <row r="2" spans="3:6" ht="12.75">
      <c r="C2" s="85" t="s">
        <v>304</v>
      </c>
      <c r="D2" s="85"/>
      <c r="E2" s="85"/>
      <c r="F2" s="85"/>
    </row>
    <row r="3" spans="2:6" ht="12.75">
      <c r="B3" s="103" t="s">
        <v>25</v>
      </c>
      <c r="C3" s="103"/>
      <c r="D3" s="103"/>
      <c r="E3" s="103"/>
      <c r="F3" s="103"/>
    </row>
    <row r="4" spans="2:6" ht="12.75">
      <c r="B4" s="103" t="s">
        <v>107</v>
      </c>
      <c r="C4" s="103"/>
      <c r="D4" s="103"/>
      <c r="E4" s="103"/>
      <c r="F4" s="103"/>
    </row>
    <row r="5" spans="2:6" ht="12.75">
      <c r="B5" s="103" t="s">
        <v>1</v>
      </c>
      <c r="C5" s="103"/>
      <c r="D5" s="103"/>
      <c r="E5" s="103"/>
      <c r="F5" s="103"/>
    </row>
    <row r="7" ht="12.75">
      <c r="F7" t="s">
        <v>46</v>
      </c>
    </row>
    <row r="8" spans="1:6" ht="24.75" customHeight="1">
      <c r="A8" s="84" t="s">
        <v>286</v>
      </c>
      <c r="B8" s="30" t="s">
        <v>2</v>
      </c>
      <c r="C8" s="30" t="s">
        <v>84</v>
      </c>
      <c r="D8" s="30" t="s">
        <v>9</v>
      </c>
      <c r="E8" s="30" t="s">
        <v>10</v>
      </c>
      <c r="F8" s="30" t="s">
        <v>87</v>
      </c>
    </row>
    <row r="9" spans="1:6" ht="12.75" customHeight="1">
      <c r="A9" s="84"/>
      <c r="B9" s="54" t="s">
        <v>276</v>
      </c>
      <c r="C9" s="54" t="s">
        <v>277</v>
      </c>
      <c r="D9" s="54" t="s">
        <v>278</v>
      </c>
      <c r="E9" s="54" t="s">
        <v>279</v>
      </c>
      <c r="F9" s="54" t="s">
        <v>287</v>
      </c>
    </row>
    <row r="10" spans="1:6" ht="24.75" customHeight="1">
      <c r="A10" s="48" t="s">
        <v>128</v>
      </c>
      <c r="B10" s="27" t="s">
        <v>98</v>
      </c>
      <c r="C10" s="75">
        <v>61</v>
      </c>
      <c r="D10" s="75">
        <v>35</v>
      </c>
      <c r="E10" s="75"/>
      <c r="F10" s="75">
        <v>96</v>
      </c>
    </row>
    <row r="11" spans="1:6" ht="24.75" customHeight="1">
      <c r="A11" s="48" t="s">
        <v>130</v>
      </c>
      <c r="B11" s="28" t="s">
        <v>99</v>
      </c>
      <c r="C11" s="75">
        <v>2933</v>
      </c>
      <c r="D11" s="75"/>
      <c r="E11" s="75">
        <v>2211</v>
      </c>
      <c r="F11" s="75">
        <v>722</v>
      </c>
    </row>
    <row r="12" spans="1:6" ht="24.75" customHeight="1">
      <c r="A12" s="48" t="s">
        <v>131</v>
      </c>
      <c r="B12" s="27" t="s">
        <v>100</v>
      </c>
      <c r="C12" s="75">
        <v>6</v>
      </c>
      <c r="D12" s="75">
        <v>43</v>
      </c>
      <c r="E12" s="75"/>
      <c r="F12" s="75">
        <v>49</v>
      </c>
    </row>
    <row r="13" spans="1:6" ht="24.75" customHeight="1">
      <c r="A13" s="48" t="s">
        <v>132</v>
      </c>
      <c r="B13" s="28" t="s">
        <v>101</v>
      </c>
      <c r="C13" s="75">
        <v>716</v>
      </c>
      <c r="D13" s="75"/>
      <c r="E13" s="75">
        <v>716</v>
      </c>
      <c r="F13" s="75">
        <v>0</v>
      </c>
    </row>
    <row r="14" spans="1:6" ht="24.75" customHeight="1">
      <c r="A14" s="48" t="s">
        <v>133</v>
      </c>
      <c r="B14" s="27" t="s">
        <v>102</v>
      </c>
      <c r="C14" s="75">
        <v>0</v>
      </c>
      <c r="D14" s="75"/>
      <c r="E14" s="75"/>
      <c r="F14" s="75">
        <v>0</v>
      </c>
    </row>
    <row r="15" spans="1:6" ht="24.75" customHeight="1">
      <c r="A15" s="48" t="s">
        <v>134</v>
      </c>
      <c r="B15" s="27" t="s">
        <v>103</v>
      </c>
      <c r="C15" s="75">
        <v>6335</v>
      </c>
      <c r="D15" s="75">
        <v>1591</v>
      </c>
      <c r="E15" s="75"/>
      <c r="F15" s="75">
        <v>7926</v>
      </c>
    </row>
    <row r="16" spans="1:6" ht="24.75" customHeight="1">
      <c r="A16" s="48" t="s">
        <v>135</v>
      </c>
      <c r="B16" s="27" t="s">
        <v>108</v>
      </c>
      <c r="C16" s="75">
        <v>2</v>
      </c>
      <c r="D16" s="75">
        <v>57</v>
      </c>
      <c r="E16" s="75"/>
      <c r="F16" s="75">
        <v>59</v>
      </c>
    </row>
    <row r="17" spans="1:6" ht="24.75" customHeight="1">
      <c r="A17" s="48" t="s">
        <v>136</v>
      </c>
      <c r="B17" s="27" t="s">
        <v>104</v>
      </c>
      <c r="C17" s="75">
        <v>2151</v>
      </c>
      <c r="D17" s="75"/>
      <c r="E17" s="75">
        <v>1205</v>
      </c>
      <c r="F17" s="75">
        <v>946</v>
      </c>
    </row>
    <row r="18" spans="1:6" ht="24.75" customHeight="1">
      <c r="A18" s="48" t="s">
        <v>137</v>
      </c>
      <c r="B18" s="27" t="s">
        <v>105</v>
      </c>
      <c r="C18" s="75">
        <v>79</v>
      </c>
      <c r="D18" s="75"/>
      <c r="E18" s="75">
        <v>22</v>
      </c>
      <c r="F18" s="75">
        <v>57</v>
      </c>
    </row>
    <row r="19" spans="1:6" ht="24.75" customHeight="1">
      <c r="A19" s="48" t="s">
        <v>138</v>
      </c>
      <c r="B19" s="27" t="s">
        <v>106</v>
      </c>
      <c r="C19" s="75"/>
      <c r="D19" s="75">
        <v>882</v>
      </c>
      <c r="E19" s="75"/>
      <c r="F19" s="75">
        <v>882</v>
      </c>
    </row>
    <row r="20" spans="1:6" ht="24.75" customHeight="1">
      <c r="A20" s="48" t="s">
        <v>139</v>
      </c>
      <c r="B20" s="29" t="s">
        <v>23</v>
      </c>
      <c r="C20" s="76">
        <f>SUM(C10:C19)</f>
        <v>12283</v>
      </c>
      <c r="D20" s="76">
        <f>SUM(D10:D19)</f>
        <v>2608</v>
      </c>
      <c r="E20" s="76">
        <f>SUM(E10:E19)</f>
        <v>4154</v>
      </c>
      <c r="F20" s="76">
        <f>SUM(F10:F19)</f>
        <v>10737</v>
      </c>
    </row>
  </sheetData>
  <sheetProtection selectLockedCells="1" selectUnlockedCells="1"/>
  <mergeCells count="5">
    <mergeCell ref="B3:F3"/>
    <mergeCell ref="B4:F4"/>
    <mergeCell ref="B5:F5"/>
    <mergeCell ref="A8:A9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H15" sqref="H15"/>
    </sheetView>
  </sheetViews>
  <sheetFormatPr defaultColWidth="10.25390625" defaultRowHeight="12.75"/>
  <cols>
    <col min="1" max="1" width="4.125" style="0" customWidth="1"/>
    <col min="2" max="2" width="28.75390625" style="0" customWidth="1"/>
    <col min="3" max="3" width="14.125" style="0" customWidth="1"/>
    <col min="4" max="5" width="10.25390625" style="0" customWidth="1"/>
    <col min="6" max="7" width="13.75390625" style="0" customWidth="1"/>
  </cols>
  <sheetData>
    <row r="1" ht="12.75">
      <c r="F1" t="s">
        <v>116</v>
      </c>
    </row>
    <row r="2" spans="3:6" ht="12.75">
      <c r="C2" s="85" t="s">
        <v>305</v>
      </c>
      <c r="D2" s="85"/>
      <c r="E2" s="85"/>
      <c r="F2" s="85"/>
    </row>
    <row r="3" spans="2:6" ht="12.75">
      <c r="B3" s="103" t="s">
        <v>25</v>
      </c>
      <c r="C3" s="103"/>
      <c r="D3" s="103"/>
      <c r="E3" s="103"/>
      <c r="F3" s="103"/>
    </row>
    <row r="4" spans="2:6" ht="12.75">
      <c r="B4" s="103" t="s">
        <v>109</v>
      </c>
      <c r="C4" s="103"/>
      <c r="D4" s="103"/>
      <c r="E4" s="103"/>
      <c r="F4" s="103"/>
    </row>
    <row r="5" spans="2:6" ht="12.75">
      <c r="B5" s="103" t="s">
        <v>1</v>
      </c>
      <c r="C5" s="103"/>
      <c r="D5" s="103"/>
      <c r="E5" s="103"/>
      <c r="F5" s="103"/>
    </row>
    <row r="7" ht="12.75">
      <c r="F7" t="s">
        <v>46</v>
      </c>
    </row>
    <row r="8" spans="1:6" ht="24.75" customHeight="1">
      <c r="A8" s="84" t="s">
        <v>286</v>
      </c>
      <c r="B8" s="30" t="s">
        <v>2</v>
      </c>
      <c r="C8" s="30" t="s">
        <v>84</v>
      </c>
      <c r="D8" s="30" t="s">
        <v>9</v>
      </c>
      <c r="E8" s="30" t="s">
        <v>10</v>
      </c>
      <c r="F8" s="30" t="s">
        <v>87</v>
      </c>
    </row>
    <row r="9" spans="1:6" ht="12.75" customHeight="1">
      <c r="A9" s="84"/>
      <c r="B9" s="54" t="s">
        <v>276</v>
      </c>
      <c r="C9" s="54" t="s">
        <v>277</v>
      </c>
      <c r="D9" s="54" t="s">
        <v>278</v>
      </c>
      <c r="E9" s="54" t="s">
        <v>279</v>
      </c>
      <c r="F9" s="54" t="s">
        <v>287</v>
      </c>
    </row>
    <row r="10" spans="1:6" ht="24.75" customHeight="1">
      <c r="A10" s="48" t="s">
        <v>128</v>
      </c>
      <c r="B10" s="27" t="s">
        <v>110</v>
      </c>
      <c r="C10" s="75">
        <v>3</v>
      </c>
      <c r="D10" s="75"/>
      <c r="E10" s="75">
        <v>3</v>
      </c>
      <c r="F10" s="75">
        <v>0</v>
      </c>
    </row>
    <row r="11" spans="1:6" ht="24.75" customHeight="1">
      <c r="A11" s="48" t="s">
        <v>130</v>
      </c>
      <c r="B11" s="27" t="s">
        <v>100</v>
      </c>
      <c r="C11" s="75">
        <v>12</v>
      </c>
      <c r="D11" s="75"/>
      <c r="E11" s="75">
        <v>12</v>
      </c>
      <c r="F11" s="75">
        <v>0</v>
      </c>
    </row>
    <row r="12" spans="1:6" ht="24.75" customHeight="1">
      <c r="A12" s="48" t="s">
        <v>131</v>
      </c>
      <c r="B12" s="27" t="s">
        <v>117</v>
      </c>
      <c r="C12" s="75">
        <v>4371</v>
      </c>
      <c r="D12" s="75"/>
      <c r="E12" s="75">
        <v>142</v>
      </c>
      <c r="F12" s="75">
        <v>4229</v>
      </c>
    </row>
    <row r="13" spans="1:6" ht="24.75" customHeight="1">
      <c r="A13" s="48" t="s">
        <v>132</v>
      </c>
      <c r="B13" s="27" t="s">
        <v>108</v>
      </c>
      <c r="C13" s="75">
        <v>345</v>
      </c>
      <c r="D13" s="75"/>
      <c r="E13" s="75">
        <v>177</v>
      </c>
      <c r="F13" s="75">
        <v>168</v>
      </c>
    </row>
    <row r="14" spans="1:6" ht="24.75" customHeight="1">
      <c r="A14" s="48" t="s">
        <v>133</v>
      </c>
      <c r="B14" s="27" t="s">
        <v>105</v>
      </c>
      <c r="C14" s="75">
        <v>115</v>
      </c>
      <c r="D14" s="75">
        <v>1</v>
      </c>
      <c r="E14" s="75"/>
      <c r="F14" s="75">
        <v>116</v>
      </c>
    </row>
    <row r="15" spans="1:6" ht="24.75" customHeight="1">
      <c r="A15" s="48" t="s">
        <v>134</v>
      </c>
      <c r="B15" s="29" t="s">
        <v>23</v>
      </c>
      <c r="C15" s="76">
        <f>SUM(C10:C14)</f>
        <v>4846</v>
      </c>
      <c r="D15" s="76">
        <f>SUM(D10:D14)</f>
        <v>1</v>
      </c>
      <c r="E15" s="76">
        <f>SUM(E10:E14)</f>
        <v>334</v>
      </c>
      <c r="F15" s="76">
        <f>SUM(F10:F14)</f>
        <v>4513</v>
      </c>
    </row>
    <row r="16" spans="1:6" ht="24.75" customHeight="1">
      <c r="A16" s="48" t="s">
        <v>135</v>
      </c>
      <c r="B16" s="27" t="s">
        <v>111</v>
      </c>
      <c r="C16" s="75">
        <v>0</v>
      </c>
      <c r="D16" s="75"/>
      <c r="E16" s="75"/>
      <c r="F16" s="75">
        <v>0</v>
      </c>
    </row>
    <row r="17" spans="1:6" ht="24.75" customHeight="1">
      <c r="A17" s="48" t="s">
        <v>136</v>
      </c>
      <c r="B17" s="27" t="s">
        <v>112</v>
      </c>
      <c r="C17" s="75">
        <v>783</v>
      </c>
      <c r="D17" s="75">
        <v>2592</v>
      </c>
      <c r="E17" s="75"/>
      <c r="F17" s="75">
        <v>3375</v>
      </c>
    </row>
    <row r="18" spans="1:6" ht="24.75" customHeight="1">
      <c r="A18" s="48" t="s">
        <v>137</v>
      </c>
      <c r="B18" s="29" t="s">
        <v>23</v>
      </c>
      <c r="C18" s="76">
        <f>SUM(C16:C17)</f>
        <v>783</v>
      </c>
      <c r="D18" s="76">
        <f>SUM(D16:D17)</f>
        <v>2592</v>
      </c>
      <c r="E18" s="76">
        <f>SUM(E16:E17)</f>
        <v>0</v>
      </c>
      <c r="F18" s="76">
        <f>SUM(F16:F17)</f>
        <v>3375</v>
      </c>
    </row>
  </sheetData>
  <sheetProtection selectLockedCells="1" selectUnlockedCells="1"/>
  <mergeCells count="5">
    <mergeCell ref="B3:F3"/>
    <mergeCell ref="B4:F4"/>
    <mergeCell ref="B5:F5"/>
    <mergeCell ref="A8:A9"/>
    <mergeCell ref="C2:F2"/>
  </mergeCells>
  <printOptions/>
  <pageMargins left="0.7875" right="0.7875" top="1.0527777777777778" bottom="1.0527777777777778" header="0.7875" footer="0.787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M14" sqref="M14"/>
    </sheetView>
  </sheetViews>
  <sheetFormatPr defaultColWidth="9.00390625" defaultRowHeight="12.75"/>
  <sheetData>
    <row r="1" spans="1:9" ht="12.75">
      <c r="A1" s="86" t="s">
        <v>24</v>
      </c>
      <c r="B1" s="86"/>
      <c r="C1" s="86"/>
      <c r="D1" s="86"/>
      <c r="E1" s="86"/>
      <c r="F1" s="86"/>
      <c r="G1" s="86"/>
      <c r="H1" s="86"/>
      <c r="I1" s="86"/>
    </row>
    <row r="2" spans="6:9" ht="12.75">
      <c r="F2" s="85" t="s">
        <v>292</v>
      </c>
      <c r="G2" s="85"/>
      <c r="H2" s="85"/>
      <c r="I2" s="85"/>
    </row>
    <row r="3" spans="1:9" ht="12.75">
      <c r="A3" s="82" t="s">
        <v>25</v>
      </c>
      <c r="B3" s="82"/>
      <c r="C3" s="82"/>
      <c r="D3" s="82"/>
      <c r="E3" s="82"/>
      <c r="F3" s="82"/>
      <c r="G3" s="82"/>
      <c r="H3" s="82"/>
      <c r="I3" s="82"/>
    </row>
    <row r="4" spans="1:9" ht="12.75">
      <c r="A4" s="82" t="s">
        <v>26</v>
      </c>
      <c r="B4" s="82"/>
      <c r="C4" s="82"/>
      <c r="D4" s="82"/>
      <c r="E4" s="82"/>
      <c r="F4" s="82"/>
      <c r="G4" s="82"/>
      <c r="H4" s="82"/>
      <c r="I4" s="82"/>
    </row>
    <row r="6" spans="1:9" ht="12.75">
      <c r="A6" s="82" t="s">
        <v>1</v>
      </c>
      <c r="B6" s="82"/>
      <c r="C6" s="82"/>
      <c r="D6" s="82"/>
      <c r="E6" s="82"/>
      <c r="F6" s="82"/>
      <c r="G6" s="82"/>
      <c r="H6" s="82"/>
      <c r="I6" s="82"/>
    </row>
    <row r="7" spans="1:9" ht="12.75">
      <c r="A7" s="86" t="s">
        <v>27</v>
      </c>
      <c r="B7" s="86"/>
      <c r="C7" s="86"/>
      <c r="D7" s="86"/>
      <c r="E7" s="86"/>
      <c r="F7" s="86"/>
      <c r="G7" s="86"/>
      <c r="H7" s="86"/>
      <c r="I7" s="86"/>
    </row>
    <row r="12" spans="1:3" ht="12.75">
      <c r="A12" s="9" t="s">
        <v>28</v>
      </c>
      <c r="B12" s="9"/>
      <c r="C12" s="9"/>
    </row>
    <row r="13" spans="1:9" ht="12.75">
      <c r="A13" t="s">
        <v>29</v>
      </c>
      <c r="G13" s="10"/>
      <c r="H13" s="10"/>
      <c r="I13" s="10">
        <v>90699</v>
      </c>
    </row>
    <row r="14" spans="1:9" ht="12.75">
      <c r="A14" t="s">
        <v>30</v>
      </c>
      <c r="G14" s="10"/>
      <c r="H14" s="10"/>
      <c r="I14" s="10">
        <v>7264</v>
      </c>
    </row>
    <row r="15" spans="1:9" ht="12.75">
      <c r="A15" t="s">
        <v>31</v>
      </c>
      <c r="G15" s="10"/>
      <c r="H15" s="10"/>
      <c r="I15" s="10">
        <v>2242</v>
      </c>
    </row>
    <row r="16" spans="1:9" ht="12.75">
      <c r="A16" t="s">
        <v>32</v>
      </c>
      <c r="G16" s="10"/>
      <c r="H16" s="10"/>
      <c r="I16" s="10">
        <v>0</v>
      </c>
    </row>
    <row r="17" spans="1:9" ht="12.75">
      <c r="A17" t="s">
        <v>33</v>
      </c>
      <c r="G17" s="10"/>
      <c r="H17" s="10"/>
      <c r="I17" s="10">
        <v>298</v>
      </c>
    </row>
    <row r="18" spans="1:9" ht="12.75">
      <c r="A18" s="9" t="s">
        <v>34</v>
      </c>
      <c r="B18" s="9"/>
      <c r="C18" s="9"/>
      <c r="D18" s="9"/>
      <c r="E18" s="9"/>
      <c r="F18" s="9"/>
      <c r="G18" s="11"/>
      <c r="H18" s="11"/>
      <c r="I18" s="11">
        <f>SUM(I13:I17)</f>
        <v>100503</v>
      </c>
    </row>
    <row r="19" spans="1:9" ht="12.75">
      <c r="A19" s="9"/>
      <c r="B19" s="9"/>
      <c r="C19" s="9"/>
      <c r="D19" s="9"/>
      <c r="E19" s="9"/>
      <c r="F19" s="9"/>
      <c r="G19" s="11"/>
      <c r="H19" s="11"/>
      <c r="I19" s="11"/>
    </row>
    <row r="20" spans="7:9" ht="12.75">
      <c r="G20" s="10"/>
      <c r="H20" s="10"/>
      <c r="I20" s="10"/>
    </row>
    <row r="21" spans="1:9" ht="12.75">
      <c r="A21" s="9" t="s">
        <v>35</v>
      </c>
      <c r="B21" s="9"/>
      <c r="C21" s="9"/>
      <c r="D21" s="9"/>
      <c r="E21" s="9"/>
      <c r="F21" s="9"/>
      <c r="G21" s="11"/>
      <c r="H21" s="11"/>
      <c r="I21" s="11">
        <v>1402</v>
      </c>
    </row>
    <row r="22" spans="1:9" ht="12.75">
      <c r="A22" s="9"/>
      <c r="B22" s="9"/>
      <c r="C22" s="9"/>
      <c r="D22" s="9"/>
      <c r="E22" s="9"/>
      <c r="F22" s="9"/>
      <c r="G22" s="11"/>
      <c r="H22" s="11"/>
      <c r="I22" s="11"/>
    </row>
    <row r="23" spans="7:9" ht="12.75">
      <c r="G23" s="10"/>
      <c r="H23" s="10"/>
      <c r="I23" s="10"/>
    </row>
    <row r="24" spans="1:9" ht="12.75">
      <c r="A24" s="9" t="s">
        <v>36</v>
      </c>
      <c r="B24" s="9"/>
      <c r="G24" s="10"/>
      <c r="H24" s="10"/>
      <c r="I24" s="10"/>
    </row>
    <row r="25" spans="1:9" ht="12.75">
      <c r="A25" t="s">
        <v>37</v>
      </c>
      <c r="G25" s="10"/>
      <c r="H25" s="10"/>
      <c r="I25" s="10">
        <v>14841</v>
      </c>
    </row>
    <row r="26" spans="1:9" ht="12.75">
      <c r="A26" t="s">
        <v>38</v>
      </c>
      <c r="G26" s="10"/>
      <c r="H26" s="10"/>
      <c r="I26" s="10">
        <v>783</v>
      </c>
    </row>
    <row r="27" spans="1:9" ht="12.75">
      <c r="A27" t="s">
        <v>39</v>
      </c>
      <c r="G27" s="10"/>
      <c r="H27" s="10"/>
      <c r="I27" s="10">
        <v>4466</v>
      </c>
    </row>
    <row r="28" spans="1:9" ht="12.75">
      <c r="A28" s="9" t="s">
        <v>40</v>
      </c>
      <c r="B28" s="9"/>
      <c r="C28" s="9"/>
      <c r="D28" s="9"/>
      <c r="E28" s="9"/>
      <c r="F28" s="9"/>
      <c r="G28" s="11"/>
      <c r="H28" s="11"/>
      <c r="I28" s="11">
        <f>SUM(I25:I27)</f>
        <v>20090</v>
      </c>
    </row>
    <row r="29" spans="7:9" ht="12.75">
      <c r="G29" s="10"/>
      <c r="H29" s="10"/>
      <c r="I29" s="10"/>
    </row>
    <row r="30" spans="7:9" ht="12.75">
      <c r="G30" s="10"/>
      <c r="H30" s="10"/>
      <c r="I30" s="10"/>
    </row>
    <row r="31" spans="7:9" ht="12.75">
      <c r="G31" s="10"/>
      <c r="H31" s="10"/>
      <c r="I31" s="10"/>
    </row>
    <row r="32" spans="1:9" ht="12.75">
      <c r="A32" s="9" t="s">
        <v>41</v>
      </c>
      <c r="B32" s="9"/>
      <c r="C32" s="9"/>
      <c r="D32" s="9"/>
      <c r="E32" s="9"/>
      <c r="F32" s="9"/>
      <c r="G32" s="11"/>
      <c r="H32" s="11"/>
      <c r="I32" s="11">
        <v>57691</v>
      </c>
    </row>
  </sheetData>
  <sheetProtection selectLockedCells="1" selectUnlockedCells="1"/>
  <mergeCells count="6">
    <mergeCell ref="A7:I7"/>
    <mergeCell ref="A1:I1"/>
    <mergeCell ref="A3:I3"/>
    <mergeCell ref="A4:I4"/>
    <mergeCell ref="A6:I6"/>
    <mergeCell ref="F2:I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L11" sqref="L11"/>
    </sheetView>
  </sheetViews>
  <sheetFormatPr defaultColWidth="9.00390625" defaultRowHeight="12.75"/>
  <cols>
    <col min="1" max="1" width="4.125" style="0" customWidth="1"/>
    <col min="4" max="4" width="17.125" style="0" customWidth="1"/>
    <col min="5" max="5" width="15.25390625" style="0" customWidth="1"/>
    <col min="6" max="6" width="16.75390625" style="0" customWidth="1"/>
    <col min="7" max="7" width="15.125" style="0" customWidth="1"/>
    <col min="8" max="8" width="0" style="0" hidden="1" customWidth="1"/>
  </cols>
  <sheetData>
    <row r="1" spans="2:8" ht="12.75">
      <c r="B1" s="12"/>
      <c r="C1" s="12"/>
      <c r="D1" s="12"/>
      <c r="E1" s="12"/>
      <c r="F1" s="12"/>
      <c r="G1" s="12" t="s">
        <v>42</v>
      </c>
      <c r="H1" s="13" t="s">
        <v>42</v>
      </c>
    </row>
    <row r="2" spans="5:7" ht="12.75">
      <c r="E2" s="85" t="s">
        <v>293</v>
      </c>
      <c r="F2" s="85"/>
      <c r="G2" s="85"/>
    </row>
    <row r="3" spans="2:9" ht="12.75">
      <c r="B3" s="82" t="s">
        <v>43</v>
      </c>
      <c r="C3" s="82"/>
      <c r="D3" s="82"/>
      <c r="E3" s="82"/>
      <c r="F3" s="82"/>
      <c r="G3" s="82"/>
      <c r="H3" s="82"/>
      <c r="I3" s="82"/>
    </row>
    <row r="4" spans="2:9" ht="12.75">
      <c r="B4" s="82" t="s">
        <v>44</v>
      </c>
      <c r="C4" s="82"/>
      <c r="D4" s="82"/>
      <c r="E4" s="82"/>
      <c r="F4" s="82"/>
      <c r="G4" s="82"/>
      <c r="H4" s="82"/>
      <c r="I4" s="82"/>
    </row>
    <row r="5" spans="2:9" ht="12.75">
      <c r="B5" s="82" t="s">
        <v>45</v>
      </c>
      <c r="C5" s="82"/>
      <c r="D5" s="82"/>
      <c r="E5" s="82"/>
      <c r="F5" s="82"/>
      <c r="G5" s="82"/>
      <c r="H5" s="14"/>
      <c r="I5" s="14"/>
    </row>
    <row r="6" spans="2:8" ht="12.75">
      <c r="B6" s="86" t="s">
        <v>46</v>
      </c>
      <c r="C6" s="86"/>
      <c r="D6" s="86"/>
      <c r="E6" s="86"/>
      <c r="F6" s="86"/>
      <c r="G6" s="86"/>
      <c r="H6" s="86"/>
    </row>
    <row r="8" spans="1:7" ht="24.75" customHeight="1">
      <c r="A8" s="84" t="s">
        <v>275</v>
      </c>
      <c r="B8" s="96" t="s">
        <v>2</v>
      </c>
      <c r="C8" s="96"/>
      <c r="D8" s="97"/>
      <c r="E8" s="26" t="s">
        <v>47</v>
      </c>
      <c r="F8" s="26" t="s">
        <v>48</v>
      </c>
      <c r="G8" s="26" t="s">
        <v>23</v>
      </c>
    </row>
    <row r="9" spans="1:7" ht="12" customHeight="1">
      <c r="A9" s="84"/>
      <c r="B9" s="94" t="s">
        <v>276</v>
      </c>
      <c r="C9" s="94"/>
      <c r="D9" s="95"/>
      <c r="E9" s="47" t="s">
        <v>277</v>
      </c>
      <c r="F9" s="47" t="s">
        <v>285</v>
      </c>
      <c r="G9" s="47" t="s">
        <v>279</v>
      </c>
    </row>
    <row r="10" spans="1:7" ht="12.75">
      <c r="A10" s="48" t="s">
        <v>128</v>
      </c>
      <c r="B10" s="52" t="s">
        <v>118</v>
      </c>
      <c r="C10" s="31"/>
      <c r="D10" s="32"/>
      <c r="E10" s="15"/>
      <c r="F10" s="15"/>
      <c r="G10" s="15"/>
    </row>
    <row r="11" spans="1:7" ht="12.75">
      <c r="A11" s="48" t="s">
        <v>130</v>
      </c>
      <c r="B11" s="98" t="s">
        <v>49</v>
      </c>
      <c r="C11" s="98"/>
      <c r="D11" s="99"/>
      <c r="E11" s="6">
        <v>112</v>
      </c>
      <c r="F11" s="6">
        <v>5350</v>
      </c>
      <c r="G11" s="6">
        <f>SUM(E11:F11)</f>
        <v>5462</v>
      </c>
    </row>
    <row r="12" spans="1:7" ht="12.75">
      <c r="A12" s="48" t="s">
        <v>131</v>
      </c>
      <c r="B12" s="98" t="s">
        <v>50</v>
      </c>
      <c r="C12" s="98"/>
      <c r="D12" s="99"/>
      <c r="E12" s="6">
        <v>73</v>
      </c>
      <c r="F12" s="6"/>
      <c r="G12" s="6">
        <f>SUM(E12:F12)</f>
        <v>73</v>
      </c>
    </row>
    <row r="13" spans="1:7" ht="12.75">
      <c r="A13" s="48" t="s">
        <v>132</v>
      </c>
      <c r="B13" s="46" t="s">
        <v>51</v>
      </c>
      <c r="C13" s="6"/>
      <c r="D13" s="6"/>
      <c r="E13" s="6"/>
      <c r="F13" s="6"/>
      <c r="G13" s="6">
        <f aca="true" t="shared" si="0" ref="G13:G19">SUM(E13:F13)</f>
        <v>0</v>
      </c>
    </row>
    <row r="14" spans="1:7" ht="12.75">
      <c r="A14" s="48" t="s">
        <v>133</v>
      </c>
      <c r="B14" s="46" t="s">
        <v>52</v>
      </c>
      <c r="C14" s="6"/>
      <c r="D14" s="6"/>
      <c r="E14" s="6"/>
      <c r="F14" s="6"/>
      <c r="G14" s="6">
        <f t="shared" si="0"/>
        <v>0</v>
      </c>
    </row>
    <row r="15" spans="1:7" ht="12.75">
      <c r="A15" s="48" t="s">
        <v>134</v>
      </c>
      <c r="B15" s="46" t="s">
        <v>53</v>
      </c>
      <c r="C15" s="6"/>
      <c r="D15" s="6"/>
      <c r="E15" s="6"/>
      <c r="F15" s="6"/>
      <c r="G15" s="6">
        <f t="shared" si="0"/>
        <v>0</v>
      </c>
    </row>
    <row r="16" spans="1:7" ht="12.75">
      <c r="A16" s="48" t="s">
        <v>135</v>
      </c>
      <c r="B16" s="46" t="s">
        <v>54</v>
      </c>
      <c r="C16" s="6"/>
      <c r="D16" s="6"/>
      <c r="E16" s="6"/>
      <c r="F16" s="6"/>
      <c r="G16" s="6">
        <f t="shared" si="0"/>
        <v>0</v>
      </c>
    </row>
    <row r="17" spans="1:7" ht="12.75">
      <c r="A17" s="48" t="s">
        <v>136</v>
      </c>
      <c r="B17" s="46" t="s">
        <v>55</v>
      </c>
      <c r="C17" s="6"/>
      <c r="D17" s="6"/>
      <c r="E17" s="6"/>
      <c r="F17" s="6"/>
      <c r="G17" s="6">
        <f t="shared" si="0"/>
        <v>0</v>
      </c>
    </row>
    <row r="18" spans="1:7" ht="12.75">
      <c r="A18" s="48" t="s">
        <v>137</v>
      </c>
      <c r="B18" s="46" t="s">
        <v>56</v>
      </c>
      <c r="C18" s="6"/>
      <c r="D18" s="6"/>
      <c r="E18" s="6"/>
      <c r="F18" s="6"/>
      <c r="G18" s="6">
        <f t="shared" si="0"/>
        <v>0</v>
      </c>
    </row>
    <row r="19" spans="1:7" ht="12.75">
      <c r="A19" s="48" t="s">
        <v>138</v>
      </c>
      <c r="B19" s="98" t="s">
        <v>57</v>
      </c>
      <c r="C19" s="98"/>
      <c r="D19" s="99"/>
      <c r="E19" s="6"/>
      <c r="F19" s="6"/>
      <c r="G19" s="6">
        <f t="shared" si="0"/>
        <v>0</v>
      </c>
    </row>
    <row r="20" spans="1:7" ht="12.75">
      <c r="A20" s="48" t="s">
        <v>139</v>
      </c>
      <c r="B20" s="52" t="s">
        <v>58</v>
      </c>
      <c r="C20" s="15"/>
      <c r="D20" s="15"/>
      <c r="E20" s="15">
        <f>SUM(E11:E19)</f>
        <v>185</v>
      </c>
      <c r="F20" s="15">
        <f>SUM(F11:F19)</f>
        <v>5350</v>
      </c>
      <c r="G20" s="15">
        <f>SUM(G11:G19)</f>
        <v>5535</v>
      </c>
    </row>
    <row r="21" spans="1:7" ht="12.75">
      <c r="A21" s="48" t="s">
        <v>140</v>
      </c>
      <c r="B21" s="87"/>
      <c r="C21" s="87"/>
      <c r="D21" s="88"/>
      <c r="E21" s="15"/>
      <c r="F21" s="15"/>
      <c r="G21" s="15"/>
    </row>
    <row r="22" spans="1:7" ht="12.75">
      <c r="A22" s="48" t="s">
        <v>141</v>
      </c>
      <c r="B22" s="90"/>
      <c r="C22" s="90"/>
      <c r="D22" s="91"/>
      <c r="E22" s="6"/>
      <c r="F22" s="6"/>
      <c r="G22" s="6"/>
    </row>
    <row r="23" spans="1:7" ht="12.75">
      <c r="A23" s="48" t="s">
        <v>142</v>
      </c>
      <c r="B23" s="53" t="s">
        <v>59</v>
      </c>
      <c r="C23" s="33"/>
      <c r="D23" s="33"/>
      <c r="E23" s="74" t="s">
        <v>288</v>
      </c>
      <c r="F23" s="74" t="s">
        <v>60</v>
      </c>
      <c r="G23" s="74" t="s">
        <v>23</v>
      </c>
    </row>
    <row r="24" spans="1:7" ht="12.75">
      <c r="A24" s="48" t="s">
        <v>143</v>
      </c>
      <c r="B24" s="90"/>
      <c r="C24" s="90"/>
      <c r="D24" s="91"/>
      <c r="E24" s="6"/>
      <c r="F24" s="6"/>
      <c r="G24" s="6"/>
    </row>
    <row r="25" spans="1:7" ht="12.75">
      <c r="A25" s="48" t="s">
        <v>144</v>
      </c>
      <c r="B25" s="90"/>
      <c r="C25" s="90"/>
      <c r="D25" s="91"/>
      <c r="E25" s="6"/>
      <c r="F25" s="6"/>
      <c r="G25" s="6"/>
    </row>
    <row r="26" spans="1:7" ht="12.75">
      <c r="A26" s="48" t="s">
        <v>145</v>
      </c>
      <c r="B26" s="92" t="s">
        <v>23</v>
      </c>
      <c r="C26" s="93"/>
      <c r="D26" s="93"/>
      <c r="E26" s="15"/>
      <c r="F26" s="15">
        <v>0</v>
      </c>
      <c r="G26" s="15">
        <v>0</v>
      </c>
    </row>
    <row r="27" spans="1:7" ht="12.75">
      <c r="A27" s="48" t="s">
        <v>146</v>
      </c>
      <c r="B27" s="101"/>
      <c r="C27" s="101"/>
      <c r="D27" s="102"/>
      <c r="E27" s="6"/>
      <c r="F27" s="6"/>
      <c r="G27" s="6"/>
    </row>
    <row r="28" spans="1:7" ht="12.75">
      <c r="A28" s="48" t="s">
        <v>147</v>
      </c>
      <c r="B28" s="90"/>
      <c r="C28" s="90"/>
      <c r="D28" s="91"/>
      <c r="E28" s="6"/>
      <c r="F28" s="6"/>
      <c r="G28" s="6"/>
    </row>
    <row r="29" spans="1:7" ht="12.75">
      <c r="A29" s="48" t="s">
        <v>148</v>
      </c>
      <c r="B29" s="53" t="s">
        <v>61</v>
      </c>
      <c r="C29" s="33"/>
      <c r="D29" s="33"/>
      <c r="E29" s="74" t="s">
        <v>288</v>
      </c>
      <c r="F29" s="74" t="s">
        <v>60</v>
      </c>
      <c r="G29" s="74" t="s">
        <v>23</v>
      </c>
    </row>
    <row r="30" spans="1:7" ht="12.75">
      <c r="A30" s="48" t="s">
        <v>149</v>
      </c>
      <c r="B30" s="100" t="s">
        <v>119</v>
      </c>
      <c r="C30" s="98"/>
      <c r="D30" s="99"/>
      <c r="E30" s="72" t="s">
        <v>289</v>
      </c>
      <c r="F30" s="6">
        <v>30</v>
      </c>
      <c r="G30" s="6">
        <v>30</v>
      </c>
    </row>
    <row r="31" spans="1:7" ht="12.75">
      <c r="A31" s="48" t="s">
        <v>150</v>
      </c>
      <c r="B31" s="90"/>
      <c r="C31" s="90"/>
      <c r="D31" s="91"/>
      <c r="E31" s="6"/>
      <c r="F31" s="6"/>
      <c r="G31" s="6"/>
    </row>
    <row r="32" spans="1:7" ht="12.75">
      <c r="A32" s="48" t="s">
        <v>151</v>
      </c>
      <c r="B32" s="92" t="s">
        <v>23</v>
      </c>
      <c r="C32" s="93"/>
      <c r="D32" s="93"/>
      <c r="E32" s="73" t="s">
        <v>289</v>
      </c>
      <c r="F32" s="15">
        <f>SUM(F30:F31)</f>
        <v>30</v>
      </c>
      <c r="G32" s="15">
        <f>SUM(G30:G31)</f>
        <v>30</v>
      </c>
    </row>
    <row r="33" spans="1:7" ht="12.75">
      <c r="A33" s="48" t="s">
        <v>152</v>
      </c>
      <c r="B33" s="90"/>
      <c r="C33" s="90"/>
      <c r="D33" s="91"/>
      <c r="E33" s="6"/>
      <c r="F33" s="6"/>
      <c r="G33" s="6"/>
    </row>
    <row r="34" spans="1:7" ht="12.75">
      <c r="A34" s="48" t="s">
        <v>153</v>
      </c>
      <c r="B34" s="89"/>
      <c r="C34" s="90"/>
      <c r="D34" s="91"/>
      <c r="E34" s="6"/>
      <c r="F34" s="6"/>
      <c r="G34" s="6"/>
    </row>
    <row r="35" spans="1:7" ht="12.75">
      <c r="A35" s="48" t="s">
        <v>188</v>
      </c>
      <c r="B35" s="53" t="s">
        <v>62</v>
      </c>
      <c r="C35" s="33"/>
      <c r="D35" s="33"/>
      <c r="E35" s="74" t="s">
        <v>288</v>
      </c>
      <c r="F35" s="74" t="s">
        <v>60</v>
      </c>
      <c r="G35" s="74" t="s">
        <v>23</v>
      </c>
    </row>
    <row r="36" spans="1:7" ht="12.75">
      <c r="A36" s="48" t="s">
        <v>189</v>
      </c>
      <c r="B36" s="89"/>
      <c r="C36" s="90"/>
      <c r="D36" s="91"/>
      <c r="E36" s="6"/>
      <c r="F36" s="6"/>
      <c r="G36" s="6"/>
    </row>
    <row r="37" spans="1:7" ht="12.75">
      <c r="A37" s="48" t="s">
        <v>190</v>
      </c>
      <c r="B37" s="89"/>
      <c r="C37" s="90"/>
      <c r="D37" s="91"/>
      <c r="E37" s="6"/>
      <c r="F37" s="6"/>
      <c r="G37" s="6"/>
    </row>
    <row r="38" spans="1:7" ht="12.75">
      <c r="A38" s="48" t="s">
        <v>191</v>
      </c>
      <c r="B38" s="92" t="s">
        <v>63</v>
      </c>
      <c r="C38" s="93"/>
      <c r="D38" s="93"/>
      <c r="E38" s="15"/>
      <c r="F38" s="15">
        <v>0</v>
      </c>
      <c r="G38" s="15">
        <v>0</v>
      </c>
    </row>
    <row r="39" spans="1:7" ht="12.75">
      <c r="A39" s="48" t="s">
        <v>192</v>
      </c>
      <c r="B39" s="89"/>
      <c r="C39" s="90"/>
      <c r="D39" s="91"/>
      <c r="E39" s="6"/>
      <c r="F39" s="6"/>
      <c r="G39" s="6"/>
    </row>
    <row r="40" spans="1:7" ht="12.75">
      <c r="A40" s="48" t="s">
        <v>193</v>
      </c>
      <c r="B40" s="53" t="s">
        <v>64</v>
      </c>
      <c r="C40" s="33"/>
      <c r="D40" s="33"/>
      <c r="E40" s="33"/>
      <c r="F40" s="33"/>
      <c r="G40" s="33">
        <f>G20+G26+G32+G38</f>
        <v>5565</v>
      </c>
    </row>
  </sheetData>
  <sheetProtection selectLockedCells="1" selectUnlockedCells="1"/>
  <mergeCells count="27">
    <mergeCell ref="B4:I4"/>
    <mergeCell ref="B5:G5"/>
    <mergeCell ref="B6:H6"/>
    <mergeCell ref="B33:D33"/>
    <mergeCell ref="B24:D24"/>
    <mergeCell ref="B25:D25"/>
    <mergeCell ref="B28:D28"/>
    <mergeCell ref="B30:D30"/>
    <mergeCell ref="B27:D27"/>
    <mergeCell ref="A8:A9"/>
    <mergeCell ref="B9:D9"/>
    <mergeCell ref="B22:D22"/>
    <mergeCell ref="B31:D31"/>
    <mergeCell ref="B8:D8"/>
    <mergeCell ref="B11:D11"/>
    <mergeCell ref="B12:D12"/>
    <mergeCell ref="B19:D19"/>
    <mergeCell ref="E2:G2"/>
    <mergeCell ref="B21:D21"/>
    <mergeCell ref="B34:D34"/>
    <mergeCell ref="B36:D36"/>
    <mergeCell ref="B37:D37"/>
    <mergeCell ref="B39:D39"/>
    <mergeCell ref="B38:D38"/>
    <mergeCell ref="B26:D26"/>
    <mergeCell ref="B32:D32"/>
    <mergeCell ref="B3:I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3.875" style="0" customWidth="1"/>
    <col min="2" max="2" width="6.25390625" style="0" customWidth="1"/>
    <col min="3" max="3" width="32.875" style="0" customWidth="1"/>
    <col min="4" max="5" width="17.00390625" style="0" customWidth="1"/>
  </cols>
  <sheetData>
    <row r="1" ht="12.75">
      <c r="E1" t="s">
        <v>295</v>
      </c>
    </row>
    <row r="2" spans="3:5" ht="12.75">
      <c r="C2" s="85" t="s">
        <v>294</v>
      </c>
      <c r="D2" s="85"/>
      <c r="E2" s="85"/>
    </row>
    <row r="3" spans="1:5" ht="12.75">
      <c r="A3" s="103" t="s">
        <v>121</v>
      </c>
      <c r="B3" s="103"/>
      <c r="C3" s="103"/>
      <c r="D3" s="103"/>
      <c r="E3" s="103"/>
    </row>
    <row r="4" spans="1:5" ht="12.75">
      <c r="A4" s="103" t="s">
        <v>1</v>
      </c>
      <c r="B4" s="103"/>
      <c r="C4" s="103"/>
      <c r="D4" s="103"/>
      <c r="E4" s="103"/>
    </row>
    <row r="5" spans="1:5" ht="12.75">
      <c r="A5" s="34"/>
      <c r="B5" s="34"/>
      <c r="C5" s="34"/>
      <c r="D5" s="34"/>
      <c r="E5" s="34"/>
    </row>
    <row r="6" ht="12.75">
      <c r="E6" t="s">
        <v>46</v>
      </c>
    </row>
    <row r="7" spans="1:5" ht="19.5" customHeight="1">
      <c r="A7" s="104" t="s">
        <v>127</v>
      </c>
      <c r="B7" s="30"/>
      <c r="C7" s="54" t="s">
        <v>124</v>
      </c>
      <c r="D7" s="54" t="s">
        <v>125</v>
      </c>
      <c r="E7" s="54" t="s">
        <v>126</v>
      </c>
    </row>
    <row r="8" spans="1:5" ht="12.75" customHeight="1">
      <c r="A8" s="105"/>
      <c r="B8" s="51" t="s">
        <v>129</v>
      </c>
      <c r="C8" s="51" t="s">
        <v>277</v>
      </c>
      <c r="D8" s="51" t="s">
        <v>278</v>
      </c>
      <c r="E8" s="51" t="s">
        <v>279</v>
      </c>
    </row>
    <row r="9" spans="1:5" ht="12.75">
      <c r="A9" s="48" t="s">
        <v>128</v>
      </c>
      <c r="B9" s="48" t="s">
        <v>129</v>
      </c>
      <c r="C9" s="27" t="s">
        <v>78</v>
      </c>
      <c r="D9" s="75">
        <v>2381863</v>
      </c>
      <c r="E9" s="75">
        <v>2415063</v>
      </c>
    </row>
    <row r="10" spans="1:5" ht="12.75">
      <c r="A10" s="48" t="s">
        <v>130</v>
      </c>
      <c r="B10" s="48" t="s">
        <v>154</v>
      </c>
      <c r="C10" s="27" t="s">
        <v>72</v>
      </c>
      <c r="D10" s="75">
        <v>3118</v>
      </c>
      <c r="E10" s="75">
        <v>1308</v>
      </c>
    </row>
    <row r="11" spans="1:5" ht="12.75">
      <c r="A11" s="48" t="s">
        <v>131</v>
      </c>
      <c r="B11" s="48" t="s">
        <v>155</v>
      </c>
      <c r="C11" s="27" t="s">
        <v>156</v>
      </c>
      <c r="D11" s="75">
        <v>2140372</v>
      </c>
      <c r="E11" s="75">
        <v>2174890</v>
      </c>
    </row>
    <row r="12" spans="1:5" ht="12.75">
      <c r="A12" s="48" t="s">
        <v>132</v>
      </c>
      <c r="B12" s="48" t="s">
        <v>157</v>
      </c>
      <c r="C12" s="27" t="s">
        <v>158</v>
      </c>
      <c r="D12" s="75">
        <v>78586</v>
      </c>
      <c r="E12" s="75">
        <v>85591</v>
      </c>
    </row>
    <row r="13" spans="1:5" ht="12.75">
      <c r="A13" s="48" t="s">
        <v>133</v>
      </c>
      <c r="B13" s="48" t="s">
        <v>159</v>
      </c>
      <c r="C13" s="27" t="s">
        <v>160</v>
      </c>
      <c r="D13" s="75">
        <v>159787</v>
      </c>
      <c r="E13" s="75">
        <v>153274</v>
      </c>
    </row>
    <row r="14" spans="1:5" ht="12.75">
      <c r="A14" s="48" t="s">
        <v>134</v>
      </c>
      <c r="B14" s="48" t="s">
        <v>161</v>
      </c>
      <c r="C14" s="27" t="s">
        <v>162</v>
      </c>
      <c r="D14" s="75">
        <v>65509</v>
      </c>
      <c r="E14" s="75">
        <v>58891</v>
      </c>
    </row>
    <row r="15" spans="1:5" ht="12.75">
      <c r="A15" s="48" t="s">
        <v>135</v>
      </c>
      <c r="B15" s="48" t="s">
        <v>154</v>
      </c>
      <c r="C15" s="27" t="s">
        <v>163</v>
      </c>
      <c r="D15" s="75">
        <v>385</v>
      </c>
      <c r="E15" s="75">
        <v>337</v>
      </c>
    </row>
    <row r="16" spans="1:5" ht="12.75">
      <c r="A16" s="48" t="s">
        <v>136</v>
      </c>
      <c r="B16" s="48" t="s">
        <v>155</v>
      </c>
      <c r="C16" s="27" t="s">
        <v>164</v>
      </c>
      <c r="D16" s="75">
        <v>27362</v>
      </c>
      <c r="E16" s="75">
        <v>26934</v>
      </c>
    </row>
    <row r="17" spans="1:5" ht="12.75">
      <c r="A17" s="48" t="s">
        <v>137</v>
      </c>
      <c r="B17" s="48" t="s">
        <v>157</v>
      </c>
      <c r="C17" s="27" t="s">
        <v>165</v>
      </c>
      <c r="D17" s="75">
        <v>0</v>
      </c>
      <c r="E17" s="75">
        <v>0</v>
      </c>
    </row>
    <row r="18" spans="1:5" ht="12.75">
      <c r="A18" s="48" t="s">
        <v>138</v>
      </c>
      <c r="B18" s="48" t="s">
        <v>159</v>
      </c>
      <c r="C18" s="27" t="s">
        <v>166</v>
      </c>
      <c r="D18" s="75">
        <v>29880</v>
      </c>
      <c r="E18" s="75">
        <v>22754</v>
      </c>
    </row>
    <row r="19" spans="1:5" ht="12.75">
      <c r="A19" s="48" t="s">
        <v>139</v>
      </c>
      <c r="B19" s="48" t="s">
        <v>167</v>
      </c>
      <c r="C19" s="27" t="s">
        <v>168</v>
      </c>
      <c r="D19" s="75">
        <v>7882</v>
      </c>
      <c r="E19" s="75">
        <v>8866</v>
      </c>
    </row>
    <row r="20" spans="1:5" ht="12.75">
      <c r="A20" s="50" t="s">
        <v>140</v>
      </c>
      <c r="B20" s="50"/>
      <c r="C20" s="29" t="s">
        <v>169</v>
      </c>
      <c r="D20" s="76">
        <f>D9+D14</f>
        <v>2447372</v>
      </c>
      <c r="E20" s="76">
        <f>E9+E14</f>
        <v>2473954</v>
      </c>
    </row>
    <row r="21" spans="1:5" ht="19.5" customHeight="1">
      <c r="A21" s="49" t="s">
        <v>141</v>
      </c>
      <c r="B21" s="49"/>
      <c r="C21" s="30" t="s">
        <v>170</v>
      </c>
      <c r="D21" s="77"/>
      <c r="E21" s="77"/>
    </row>
    <row r="22" spans="1:5" ht="12.75">
      <c r="A22" s="55" t="s">
        <v>142</v>
      </c>
      <c r="B22" s="48" t="s">
        <v>171</v>
      </c>
      <c r="C22" s="27" t="s">
        <v>172</v>
      </c>
      <c r="D22" s="75">
        <v>2316885</v>
      </c>
      <c r="E22" s="75">
        <v>2322801</v>
      </c>
    </row>
    <row r="23" spans="1:5" ht="12.75">
      <c r="A23" s="56" t="s">
        <v>143</v>
      </c>
      <c r="B23" s="48" t="s">
        <v>128</v>
      </c>
      <c r="C23" s="27" t="s">
        <v>173</v>
      </c>
      <c r="D23" s="75">
        <v>76582</v>
      </c>
      <c r="E23" s="75">
        <v>76582</v>
      </c>
    </row>
    <row r="24" spans="1:5" ht="12.75">
      <c r="A24" s="56" t="s">
        <v>144</v>
      </c>
      <c r="B24" s="48" t="s">
        <v>130</v>
      </c>
      <c r="C24" s="27" t="s">
        <v>174</v>
      </c>
      <c r="D24" s="75">
        <v>2240303</v>
      </c>
      <c r="E24" s="75">
        <v>2246219</v>
      </c>
    </row>
    <row r="25" spans="1:5" ht="12.75">
      <c r="A25" s="56" t="s">
        <v>145</v>
      </c>
      <c r="B25" s="48" t="s">
        <v>131</v>
      </c>
      <c r="C25" s="27" t="s">
        <v>175</v>
      </c>
      <c r="D25" s="75">
        <v>0</v>
      </c>
      <c r="E25" s="75">
        <v>0</v>
      </c>
    </row>
    <row r="26" spans="1:5" ht="12.75">
      <c r="A26" s="56" t="s">
        <v>146</v>
      </c>
      <c r="B26" s="48" t="s">
        <v>176</v>
      </c>
      <c r="C26" s="27" t="s">
        <v>177</v>
      </c>
      <c r="D26" s="75">
        <v>28465</v>
      </c>
      <c r="E26" s="75">
        <v>21645</v>
      </c>
    </row>
    <row r="27" spans="1:5" ht="12.75">
      <c r="A27" s="56" t="s">
        <v>147</v>
      </c>
      <c r="B27" s="48" t="s">
        <v>154</v>
      </c>
      <c r="C27" s="27" t="s">
        <v>178</v>
      </c>
      <c r="D27" s="75">
        <v>28465</v>
      </c>
      <c r="E27" s="75">
        <v>21645</v>
      </c>
    </row>
    <row r="28" spans="1:5" ht="12.75">
      <c r="A28" s="56" t="s">
        <v>148</v>
      </c>
      <c r="B28" s="48" t="s">
        <v>155</v>
      </c>
      <c r="C28" s="27" t="s">
        <v>179</v>
      </c>
      <c r="D28" s="75">
        <v>0</v>
      </c>
      <c r="E28" s="75">
        <v>0</v>
      </c>
    </row>
    <row r="29" spans="1:5" ht="12.75">
      <c r="A29" s="56" t="s">
        <v>149</v>
      </c>
      <c r="B29" s="48" t="s">
        <v>180</v>
      </c>
      <c r="C29" s="27" t="s">
        <v>181</v>
      </c>
      <c r="D29" s="75">
        <v>102022</v>
      </c>
      <c r="E29" s="75">
        <v>129508</v>
      </c>
    </row>
    <row r="30" spans="1:5" ht="12.75">
      <c r="A30" s="56" t="s">
        <v>150</v>
      </c>
      <c r="B30" s="48" t="s">
        <v>154</v>
      </c>
      <c r="C30" s="27" t="s">
        <v>182</v>
      </c>
      <c r="D30" s="75">
        <v>72254</v>
      </c>
      <c r="E30" s="75">
        <v>97321</v>
      </c>
    </row>
    <row r="31" spans="1:5" ht="12.75">
      <c r="A31" s="56" t="s">
        <v>151</v>
      </c>
      <c r="B31" s="48" t="s">
        <v>155</v>
      </c>
      <c r="C31" s="27" t="s">
        <v>183</v>
      </c>
      <c r="D31" s="75">
        <v>20471</v>
      </c>
      <c r="E31" s="75">
        <v>22212</v>
      </c>
    </row>
    <row r="32" spans="1:5" ht="12.75">
      <c r="A32" s="56" t="s">
        <v>152</v>
      </c>
      <c r="B32" s="48" t="s">
        <v>157</v>
      </c>
      <c r="C32" s="27" t="s">
        <v>184</v>
      </c>
      <c r="D32" s="75">
        <v>9297</v>
      </c>
      <c r="E32" s="75">
        <v>9975</v>
      </c>
    </row>
    <row r="33" spans="1:5" ht="12.75">
      <c r="A33" s="54" t="s">
        <v>153</v>
      </c>
      <c r="B33" s="50"/>
      <c r="C33" s="29" t="s">
        <v>185</v>
      </c>
      <c r="D33" s="76">
        <f>D22+D26+D29</f>
        <v>2447372</v>
      </c>
      <c r="E33" s="76">
        <f>E22+E26+E29</f>
        <v>2473954</v>
      </c>
    </row>
  </sheetData>
  <sheetProtection/>
  <mergeCells count="4">
    <mergeCell ref="A3:E3"/>
    <mergeCell ref="A4:E4"/>
    <mergeCell ref="A7:A8"/>
    <mergeCell ref="C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4.375" style="0" customWidth="1"/>
    <col min="2" max="2" width="41.25390625" style="0" customWidth="1"/>
    <col min="3" max="3" width="12.625" style="0" customWidth="1"/>
    <col min="4" max="4" width="12.25390625" style="0" customWidth="1"/>
    <col min="5" max="5" width="11.125" style="0" customWidth="1"/>
  </cols>
  <sheetData>
    <row r="1" spans="1:5" ht="12" customHeight="1">
      <c r="A1" s="35"/>
      <c r="B1" s="35"/>
      <c r="C1" s="35"/>
      <c r="D1" s="35"/>
      <c r="E1" s="35" t="s">
        <v>250</v>
      </c>
    </row>
    <row r="2" spans="1:5" ht="12" customHeight="1">
      <c r="A2" s="35"/>
      <c r="B2" s="85" t="s">
        <v>296</v>
      </c>
      <c r="C2" s="85"/>
      <c r="D2" s="85"/>
      <c r="E2" s="85"/>
    </row>
    <row r="3" spans="1:5" ht="12" customHeight="1">
      <c r="A3" s="106" t="s">
        <v>186</v>
      </c>
      <c r="B3" s="106"/>
      <c r="C3" s="106"/>
      <c r="D3" s="106"/>
      <c r="E3" s="106"/>
    </row>
    <row r="4" spans="1:5" ht="12" customHeight="1">
      <c r="A4" s="106" t="s">
        <v>1</v>
      </c>
      <c r="B4" s="106"/>
      <c r="C4" s="106"/>
      <c r="D4" s="106"/>
      <c r="E4" s="106"/>
    </row>
    <row r="5" spans="1:5" ht="12" customHeight="1">
      <c r="A5" s="35"/>
      <c r="B5" s="35"/>
      <c r="C5" s="35"/>
      <c r="D5" s="35"/>
      <c r="E5" s="35"/>
    </row>
    <row r="6" spans="1:5" ht="12" customHeight="1">
      <c r="A6" s="35"/>
      <c r="B6" s="35"/>
      <c r="C6" s="35"/>
      <c r="D6" s="35"/>
      <c r="E6" s="35" t="s">
        <v>46</v>
      </c>
    </row>
    <row r="7" spans="1:5" ht="19.5" customHeight="1">
      <c r="A7" s="107" t="s">
        <v>275</v>
      </c>
      <c r="B7" s="57" t="s">
        <v>2</v>
      </c>
      <c r="C7" s="58" t="s">
        <v>251</v>
      </c>
      <c r="D7" s="58" t="s">
        <v>252</v>
      </c>
      <c r="E7" s="57" t="s">
        <v>187</v>
      </c>
    </row>
    <row r="8" spans="1:5" ht="12" customHeight="1">
      <c r="A8" s="108"/>
      <c r="B8" s="51" t="s">
        <v>276</v>
      </c>
      <c r="C8" s="59" t="s">
        <v>277</v>
      </c>
      <c r="D8" s="59" t="s">
        <v>278</v>
      </c>
      <c r="E8" s="60" t="s">
        <v>279</v>
      </c>
    </row>
    <row r="9" spans="1:5" ht="12" customHeight="1">
      <c r="A9" s="61" t="s">
        <v>128</v>
      </c>
      <c r="B9" s="36" t="s">
        <v>200</v>
      </c>
      <c r="C9" s="78">
        <v>166184</v>
      </c>
      <c r="D9" s="78">
        <v>169936</v>
      </c>
      <c r="E9" s="78">
        <v>163980</v>
      </c>
    </row>
    <row r="10" spans="1:5" ht="12" customHeight="1">
      <c r="A10" s="61" t="s">
        <v>130</v>
      </c>
      <c r="B10" s="36" t="s">
        <v>202</v>
      </c>
      <c r="C10" s="78">
        <v>48621</v>
      </c>
      <c r="D10" s="78">
        <v>49433</v>
      </c>
      <c r="E10" s="78">
        <v>45469</v>
      </c>
    </row>
    <row r="11" spans="1:5" ht="12" customHeight="1">
      <c r="A11" s="61" t="s">
        <v>131</v>
      </c>
      <c r="B11" s="36" t="s">
        <v>201</v>
      </c>
      <c r="C11" s="78">
        <v>133152</v>
      </c>
      <c r="D11" s="78">
        <v>144698</v>
      </c>
      <c r="E11" s="78">
        <v>141936</v>
      </c>
    </row>
    <row r="12" spans="1:5" ht="12" customHeight="1">
      <c r="A12" s="61" t="s">
        <v>132</v>
      </c>
      <c r="B12" s="36" t="s">
        <v>203</v>
      </c>
      <c r="C12" s="78">
        <v>8000</v>
      </c>
      <c r="D12" s="78">
        <v>8857</v>
      </c>
      <c r="E12" s="78">
        <v>6659</v>
      </c>
    </row>
    <row r="13" spans="1:5" ht="12" customHeight="1">
      <c r="A13" s="61" t="s">
        <v>133</v>
      </c>
      <c r="B13" s="36" t="s">
        <v>204</v>
      </c>
      <c r="C13" s="78">
        <v>8480</v>
      </c>
      <c r="D13" s="78">
        <v>9180</v>
      </c>
      <c r="E13" s="78">
        <v>9143</v>
      </c>
    </row>
    <row r="14" spans="1:5" ht="12" customHeight="1">
      <c r="A14" s="61" t="s">
        <v>134</v>
      </c>
      <c r="B14" s="36" t="s">
        <v>205</v>
      </c>
      <c r="C14" s="78">
        <v>0</v>
      </c>
      <c r="D14" s="78">
        <v>0</v>
      </c>
      <c r="E14" s="78">
        <v>0</v>
      </c>
    </row>
    <row r="15" spans="1:5" ht="12" customHeight="1">
      <c r="A15" s="61" t="s">
        <v>135</v>
      </c>
      <c r="B15" s="36" t="s">
        <v>206</v>
      </c>
      <c r="C15" s="78">
        <v>0</v>
      </c>
      <c r="D15" s="78">
        <v>16324</v>
      </c>
      <c r="E15" s="78">
        <v>20048</v>
      </c>
    </row>
    <row r="16" spans="1:5" ht="12" customHeight="1">
      <c r="A16" s="61" t="s">
        <v>136</v>
      </c>
      <c r="B16" s="36" t="s">
        <v>207</v>
      </c>
      <c r="C16" s="78">
        <v>64140</v>
      </c>
      <c r="D16" s="78">
        <v>68214</v>
      </c>
      <c r="E16" s="78">
        <v>64490</v>
      </c>
    </row>
    <row r="17" spans="1:5" ht="12" customHeight="1">
      <c r="A17" s="61" t="s">
        <v>137</v>
      </c>
      <c r="B17" s="36" t="s">
        <v>208</v>
      </c>
      <c r="C17" s="78">
        <v>9248</v>
      </c>
      <c r="D17" s="78">
        <v>9248</v>
      </c>
      <c r="E17" s="78">
        <v>8600</v>
      </c>
    </row>
    <row r="18" spans="1:5" ht="12" customHeight="1">
      <c r="A18" s="61" t="s">
        <v>138</v>
      </c>
      <c r="B18" s="36" t="s">
        <v>209</v>
      </c>
      <c r="C18" s="78">
        <v>6755</v>
      </c>
      <c r="D18" s="78">
        <v>7133</v>
      </c>
      <c r="E18" s="78">
        <v>2283</v>
      </c>
    </row>
    <row r="19" spans="1:5" ht="12" customHeight="1">
      <c r="A19" s="61" t="s">
        <v>139</v>
      </c>
      <c r="B19" s="36" t="s">
        <v>210</v>
      </c>
      <c r="C19" s="78">
        <v>0</v>
      </c>
      <c r="D19" s="78">
        <v>0</v>
      </c>
      <c r="E19" s="78">
        <v>0</v>
      </c>
    </row>
    <row r="20" spans="1:5" ht="12" customHeight="1">
      <c r="A20" s="61" t="s">
        <v>140</v>
      </c>
      <c r="B20" s="36" t="s">
        <v>211</v>
      </c>
      <c r="C20" s="78">
        <v>0</v>
      </c>
      <c r="D20" s="78">
        <v>0</v>
      </c>
      <c r="E20" s="78">
        <v>0</v>
      </c>
    </row>
    <row r="21" spans="1:5" ht="12" customHeight="1">
      <c r="A21" s="61" t="s">
        <v>141</v>
      </c>
      <c r="B21" s="37" t="s">
        <v>212</v>
      </c>
      <c r="C21" s="79">
        <f>SUM(C9:C20)</f>
        <v>444580</v>
      </c>
      <c r="D21" s="79">
        <f>SUM(D9:D20)</f>
        <v>483023</v>
      </c>
      <c r="E21" s="79">
        <f>SUM(E9:E20)</f>
        <v>462608</v>
      </c>
    </row>
    <row r="22" spans="1:5" ht="12" customHeight="1">
      <c r="A22" s="61" t="s">
        <v>142</v>
      </c>
      <c r="B22" s="36" t="s">
        <v>213</v>
      </c>
      <c r="C22" s="78">
        <v>0</v>
      </c>
      <c r="D22" s="78">
        <v>0</v>
      </c>
      <c r="E22" s="78">
        <v>0</v>
      </c>
    </row>
    <row r="23" spans="1:5" ht="12" customHeight="1">
      <c r="A23" s="61" t="s">
        <v>143</v>
      </c>
      <c r="B23" s="36" t="s">
        <v>214</v>
      </c>
      <c r="C23" s="78">
        <v>14841</v>
      </c>
      <c r="D23" s="78">
        <v>16051</v>
      </c>
      <c r="E23" s="78">
        <v>16051</v>
      </c>
    </row>
    <row r="24" spans="1:5" ht="12" customHeight="1">
      <c r="A24" s="61" t="s">
        <v>144</v>
      </c>
      <c r="B24" s="36" t="s">
        <v>215</v>
      </c>
      <c r="C24" s="78">
        <v>0</v>
      </c>
      <c r="D24" s="78">
        <v>0</v>
      </c>
      <c r="E24" s="78">
        <v>0</v>
      </c>
    </row>
    <row r="25" spans="1:5" ht="12" customHeight="1">
      <c r="A25" s="61" t="s">
        <v>145</v>
      </c>
      <c r="B25" s="36" t="s">
        <v>216</v>
      </c>
      <c r="C25" s="78">
        <v>0</v>
      </c>
      <c r="D25" s="78">
        <v>0</v>
      </c>
      <c r="E25" s="78">
        <v>0</v>
      </c>
    </row>
    <row r="26" spans="1:5" ht="12" customHeight="1">
      <c r="A26" s="61" t="s">
        <v>146</v>
      </c>
      <c r="B26" s="37" t="s">
        <v>217</v>
      </c>
      <c r="C26" s="79">
        <f>SUM(C22:C25)</f>
        <v>14841</v>
      </c>
      <c r="D26" s="79">
        <f>SUM(D22:D25)</f>
        <v>16051</v>
      </c>
      <c r="E26" s="79">
        <f>SUM(E22:E25)</f>
        <v>16051</v>
      </c>
    </row>
    <row r="27" spans="1:5" ht="12" customHeight="1">
      <c r="A27" s="61" t="s">
        <v>147</v>
      </c>
      <c r="B27" s="37" t="s">
        <v>218</v>
      </c>
      <c r="C27" s="79">
        <f>C21+C26</f>
        <v>459421</v>
      </c>
      <c r="D27" s="79">
        <f>D21+D26</f>
        <v>499074</v>
      </c>
      <c r="E27" s="79">
        <f>E21+E26</f>
        <v>478659</v>
      </c>
    </row>
    <row r="28" spans="1:5" ht="12" customHeight="1">
      <c r="A28" s="61" t="s">
        <v>148</v>
      </c>
      <c r="B28" s="36" t="s">
        <v>219</v>
      </c>
      <c r="C28" s="78">
        <v>5009</v>
      </c>
      <c r="D28" s="78">
        <v>0</v>
      </c>
      <c r="E28" s="78">
        <v>0</v>
      </c>
    </row>
    <row r="29" spans="1:5" ht="12" customHeight="1">
      <c r="A29" s="61" t="s">
        <v>149</v>
      </c>
      <c r="B29" s="36" t="s">
        <v>220</v>
      </c>
      <c r="C29" s="78">
        <v>0</v>
      </c>
      <c r="D29" s="78">
        <v>0</v>
      </c>
      <c r="E29" s="78">
        <v>0</v>
      </c>
    </row>
    <row r="30" spans="1:5" ht="12" customHeight="1">
      <c r="A30" s="61" t="s">
        <v>150</v>
      </c>
      <c r="B30" s="36" t="s">
        <v>221</v>
      </c>
      <c r="C30" s="78">
        <v>0</v>
      </c>
      <c r="D30" s="78">
        <v>0</v>
      </c>
      <c r="E30" s="78">
        <v>984</v>
      </c>
    </row>
    <row r="31" spans="1:5" ht="12" customHeight="1">
      <c r="A31" s="61" t="s">
        <v>151</v>
      </c>
      <c r="B31" s="37" t="s">
        <v>222</v>
      </c>
      <c r="C31" s="79">
        <f>C27+C28+C29+C30</f>
        <v>464430</v>
      </c>
      <c r="D31" s="79">
        <f>D27+D28+D29+D30</f>
        <v>499074</v>
      </c>
      <c r="E31" s="79">
        <f>E27+E28+E29+E30</f>
        <v>479643</v>
      </c>
    </row>
    <row r="32" spans="1:5" ht="12" customHeight="1">
      <c r="A32" s="61">
        <v>24</v>
      </c>
      <c r="B32" s="37"/>
      <c r="C32" s="79"/>
      <c r="D32" s="79"/>
      <c r="E32" s="79"/>
    </row>
    <row r="33" spans="1:5" ht="12" customHeight="1">
      <c r="A33" s="61" t="s">
        <v>152</v>
      </c>
      <c r="B33" s="36" t="s">
        <v>223</v>
      </c>
      <c r="C33" s="78">
        <v>79020</v>
      </c>
      <c r="D33" s="78">
        <v>80871</v>
      </c>
      <c r="E33" s="78">
        <v>106751</v>
      </c>
    </row>
    <row r="34" spans="1:5" ht="12" customHeight="1">
      <c r="A34" s="61">
        <v>25</v>
      </c>
      <c r="B34" s="36" t="s">
        <v>224</v>
      </c>
      <c r="C34" s="78">
        <v>125457</v>
      </c>
      <c r="D34" s="78">
        <v>125457</v>
      </c>
      <c r="E34" s="78">
        <v>136003</v>
      </c>
    </row>
    <row r="35" spans="1:5" ht="12" customHeight="1">
      <c r="A35" s="61" t="s">
        <v>153</v>
      </c>
      <c r="B35" s="36" t="s">
        <v>225</v>
      </c>
      <c r="C35" s="78">
        <v>45390</v>
      </c>
      <c r="D35" s="78">
        <v>41001</v>
      </c>
      <c r="E35" s="78">
        <v>47606</v>
      </c>
    </row>
    <row r="36" spans="1:5" ht="12" customHeight="1">
      <c r="A36" s="61">
        <v>26</v>
      </c>
      <c r="B36" s="36" t="s">
        <v>226</v>
      </c>
      <c r="C36" s="78">
        <v>580</v>
      </c>
      <c r="D36" s="78">
        <v>580</v>
      </c>
      <c r="E36" s="78">
        <v>1040</v>
      </c>
    </row>
    <row r="37" spans="1:5" ht="12" customHeight="1">
      <c r="A37" s="61" t="s">
        <v>188</v>
      </c>
      <c r="B37" s="36" t="s">
        <v>227</v>
      </c>
      <c r="C37" s="78">
        <v>43800</v>
      </c>
      <c r="D37" s="78">
        <v>43800</v>
      </c>
      <c r="E37" s="78">
        <v>12697</v>
      </c>
    </row>
    <row r="38" spans="1:5" ht="12" customHeight="1">
      <c r="A38" s="61">
        <v>27</v>
      </c>
      <c r="B38" s="36" t="s">
        <v>228</v>
      </c>
      <c r="C38" s="78">
        <v>43800</v>
      </c>
      <c r="D38" s="78">
        <v>43800</v>
      </c>
      <c r="E38" s="78">
        <v>844</v>
      </c>
    </row>
    <row r="39" spans="1:5" ht="12" customHeight="1">
      <c r="A39" s="61" t="s">
        <v>189</v>
      </c>
      <c r="B39" s="36" t="s">
        <v>229</v>
      </c>
      <c r="C39" s="78">
        <v>3211</v>
      </c>
      <c r="D39" s="78">
        <v>10991</v>
      </c>
      <c r="E39" s="78">
        <v>5095</v>
      </c>
    </row>
    <row r="40" spans="1:5" ht="12" customHeight="1">
      <c r="A40" s="61">
        <v>28</v>
      </c>
      <c r="B40" s="36" t="s">
        <v>230</v>
      </c>
      <c r="C40" s="78">
        <v>1500</v>
      </c>
      <c r="D40" s="78">
        <v>2000</v>
      </c>
      <c r="E40" s="78">
        <v>1702</v>
      </c>
    </row>
    <row r="41" spans="1:5" ht="12" customHeight="1">
      <c r="A41" s="61" t="s">
        <v>190</v>
      </c>
      <c r="B41" s="36" t="s">
        <v>231</v>
      </c>
      <c r="C41" s="78">
        <v>105572</v>
      </c>
      <c r="D41" s="78">
        <v>129644</v>
      </c>
      <c r="E41" s="78">
        <v>126045</v>
      </c>
    </row>
    <row r="42" spans="1:5" ht="12" customHeight="1">
      <c r="A42" s="61">
        <v>29</v>
      </c>
      <c r="B42" s="36" t="s">
        <v>232</v>
      </c>
      <c r="C42" s="78">
        <v>105572</v>
      </c>
      <c r="D42" s="78">
        <v>129644</v>
      </c>
      <c r="E42" s="78">
        <v>126045</v>
      </c>
    </row>
    <row r="43" spans="1:5" ht="12" customHeight="1">
      <c r="A43" s="61" t="s">
        <v>191</v>
      </c>
      <c r="B43" s="36" t="s">
        <v>233</v>
      </c>
      <c r="C43" s="78">
        <v>0</v>
      </c>
      <c r="D43" s="78">
        <v>0</v>
      </c>
      <c r="E43" s="78">
        <v>0</v>
      </c>
    </row>
    <row r="44" spans="1:5" ht="12" customHeight="1">
      <c r="A44" s="61">
        <v>30</v>
      </c>
      <c r="B44" s="36" t="s">
        <v>234</v>
      </c>
      <c r="C44" s="78">
        <v>0</v>
      </c>
      <c r="D44" s="78">
        <v>0</v>
      </c>
      <c r="E44" s="78">
        <v>0</v>
      </c>
    </row>
    <row r="45" spans="1:5" ht="12" customHeight="1">
      <c r="A45" s="61" t="s">
        <v>192</v>
      </c>
      <c r="B45" s="37" t="s">
        <v>238</v>
      </c>
      <c r="C45" s="79">
        <f>C33+C34+C35+C36+C37+C39+C40+C42+C43+C44</f>
        <v>404530</v>
      </c>
      <c r="D45" s="79">
        <f>D33+D34+D35+D36+D37+D39+D40+D42+D43+D44</f>
        <v>434344</v>
      </c>
      <c r="E45" s="79">
        <f>E33+E34+E35+E36+E37+E39+E40+E42+E43+E44</f>
        <v>436939</v>
      </c>
    </row>
    <row r="46" spans="1:5" ht="12" customHeight="1">
      <c r="A46" s="61">
        <v>31</v>
      </c>
      <c r="B46" s="36" t="s">
        <v>235</v>
      </c>
      <c r="C46" s="78">
        <v>34900</v>
      </c>
      <c r="D46" s="78">
        <v>34900</v>
      </c>
      <c r="E46" s="78">
        <v>34900</v>
      </c>
    </row>
    <row r="47" spans="1:5" ht="12" customHeight="1">
      <c r="A47" s="61" t="s">
        <v>193</v>
      </c>
      <c r="B47" s="36" t="s">
        <v>236</v>
      </c>
      <c r="C47" s="78">
        <v>0</v>
      </c>
      <c r="D47" s="78">
        <v>0</v>
      </c>
      <c r="E47" s="78">
        <v>0</v>
      </c>
    </row>
    <row r="48" spans="1:5" ht="12" customHeight="1">
      <c r="A48" s="61">
        <v>32</v>
      </c>
      <c r="B48" s="36" t="s">
        <v>237</v>
      </c>
      <c r="C48" s="78">
        <v>0</v>
      </c>
      <c r="D48" s="78">
        <v>0</v>
      </c>
      <c r="E48" s="78">
        <v>0</v>
      </c>
    </row>
    <row r="49" spans="1:5" ht="12" customHeight="1">
      <c r="A49" s="61" t="s">
        <v>194</v>
      </c>
      <c r="B49" s="36" t="s">
        <v>239</v>
      </c>
      <c r="C49" s="78">
        <v>0</v>
      </c>
      <c r="D49" s="78">
        <v>0</v>
      </c>
      <c r="E49" s="78">
        <v>0</v>
      </c>
    </row>
    <row r="50" spans="1:5" ht="12" customHeight="1">
      <c r="A50" s="61">
        <v>33</v>
      </c>
      <c r="B50" s="37" t="s">
        <v>240</v>
      </c>
      <c r="C50" s="79">
        <f>SUM(C46:C49)</f>
        <v>34900</v>
      </c>
      <c r="D50" s="79">
        <f>SUM(D46:D49)</f>
        <v>34900</v>
      </c>
      <c r="E50" s="79">
        <f>SUM(E46:E49)</f>
        <v>34900</v>
      </c>
    </row>
    <row r="51" spans="1:5" ht="12" customHeight="1">
      <c r="A51" s="61" t="s">
        <v>195</v>
      </c>
      <c r="B51" s="37" t="s">
        <v>245</v>
      </c>
      <c r="C51" s="79">
        <f>C45+C50</f>
        <v>439430</v>
      </c>
      <c r="D51" s="79">
        <f>D45+D50</f>
        <v>469244</v>
      </c>
      <c r="E51" s="79">
        <f>E45+E50</f>
        <v>471839</v>
      </c>
    </row>
    <row r="52" spans="1:5" ht="12" customHeight="1">
      <c r="A52" s="61">
        <v>34</v>
      </c>
      <c r="B52" s="36" t="s">
        <v>241</v>
      </c>
      <c r="C52" s="78">
        <v>25000</v>
      </c>
      <c r="D52" s="78">
        <v>29830</v>
      </c>
      <c r="E52" s="78">
        <v>32662</v>
      </c>
    </row>
    <row r="53" spans="1:5" ht="12" customHeight="1">
      <c r="A53" s="61" t="s">
        <v>196</v>
      </c>
      <c r="B53" s="36" t="s">
        <v>242</v>
      </c>
      <c r="C53" s="78">
        <v>0</v>
      </c>
      <c r="D53" s="78">
        <v>0</v>
      </c>
      <c r="E53" s="78">
        <v>0</v>
      </c>
    </row>
    <row r="54" spans="1:5" ht="12" customHeight="1">
      <c r="A54" s="61">
        <v>35</v>
      </c>
      <c r="B54" s="36" t="s">
        <v>243</v>
      </c>
      <c r="C54" s="78">
        <v>0</v>
      </c>
      <c r="D54" s="78">
        <v>0</v>
      </c>
      <c r="E54" s="78">
        <v>678</v>
      </c>
    </row>
    <row r="55" spans="1:5" ht="12" customHeight="1">
      <c r="A55" s="61" t="s">
        <v>197</v>
      </c>
      <c r="B55" s="37" t="s">
        <v>244</v>
      </c>
      <c r="C55" s="79">
        <f>SUM(C51:C54)</f>
        <v>464430</v>
      </c>
      <c r="D55" s="79">
        <f>SUM(D51:D54)</f>
        <v>499074</v>
      </c>
      <c r="E55" s="79">
        <f>SUM(E51:E54)</f>
        <v>505179</v>
      </c>
    </row>
    <row r="56" spans="1:5" ht="12" customHeight="1">
      <c r="A56" s="61">
        <v>36</v>
      </c>
      <c r="B56" s="36" t="s">
        <v>246</v>
      </c>
      <c r="C56" s="78">
        <v>-20059</v>
      </c>
      <c r="D56" s="78">
        <v>-18849</v>
      </c>
      <c r="E56" s="78">
        <v>6993</v>
      </c>
    </row>
    <row r="57" spans="1:5" ht="12" customHeight="1">
      <c r="A57" s="61" t="s">
        <v>198</v>
      </c>
      <c r="B57" s="36" t="s">
        <v>247</v>
      </c>
      <c r="C57" s="78">
        <v>20059</v>
      </c>
      <c r="D57" s="78">
        <v>18849</v>
      </c>
      <c r="E57" s="78">
        <v>18849</v>
      </c>
    </row>
    <row r="58" spans="1:5" ht="12" customHeight="1">
      <c r="A58" s="61">
        <v>37</v>
      </c>
      <c r="B58" s="36" t="s">
        <v>248</v>
      </c>
      <c r="C58" s="78">
        <v>0</v>
      </c>
      <c r="D58" s="78">
        <v>0</v>
      </c>
      <c r="E58" s="78">
        <v>0</v>
      </c>
    </row>
    <row r="59" spans="1:5" ht="12" customHeight="1">
      <c r="A59" s="61" t="s">
        <v>199</v>
      </c>
      <c r="B59" s="36" t="s">
        <v>249</v>
      </c>
      <c r="C59" s="78">
        <v>0</v>
      </c>
      <c r="D59" s="78">
        <v>0</v>
      </c>
      <c r="E59" s="78">
        <v>-306</v>
      </c>
    </row>
  </sheetData>
  <sheetProtection/>
  <mergeCells count="4">
    <mergeCell ref="A3:E3"/>
    <mergeCell ref="A4:E4"/>
    <mergeCell ref="A7:A8"/>
    <mergeCell ref="B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M13" sqref="M13"/>
    </sheetView>
  </sheetViews>
  <sheetFormatPr defaultColWidth="9.00390625" defaultRowHeight="12.75"/>
  <cols>
    <col min="1" max="1" width="4.375" style="0" customWidth="1"/>
    <col min="2" max="2" width="23.00390625" style="0" customWidth="1"/>
    <col min="3" max="3" width="8.375" style="0" customWidth="1"/>
    <col min="5" max="5" width="9.25390625" style="0" customWidth="1"/>
    <col min="6" max="6" width="9.75390625" style="0" customWidth="1"/>
    <col min="7" max="7" width="9.25390625" style="0" customWidth="1"/>
    <col min="8" max="8" width="9.00390625" style="0" customWidth="1"/>
  </cols>
  <sheetData>
    <row r="1" spans="7:8" ht="12.75">
      <c r="G1" s="109" t="s">
        <v>258</v>
      </c>
      <c r="H1" s="109"/>
    </row>
    <row r="2" spans="4:8" ht="12.75">
      <c r="D2" s="85" t="s">
        <v>297</v>
      </c>
      <c r="E2" s="85"/>
      <c r="F2" s="85"/>
      <c r="G2" s="85"/>
      <c r="H2" s="85"/>
    </row>
    <row r="3" spans="1:8" ht="12.75">
      <c r="A3" s="103" t="s">
        <v>253</v>
      </c>
      <c r="B3" s="103"/>
      <c r="C3" s="103"/>
      <c r="D3" s="103"/>
      <c r="E3" s="103"/>
      <c r="F3" s="103"/>
      <c r="G3" s="103"/>
      <c r="H3" s="103"/>
    </row>
    <row r="4" spans="1:8" ht="12.75">
      <c r="A4" s="103" t="s">
        <v>1</v>
      </c>
      <c r="B4" s="103"/>
      <c r="C4" s="103"/>
      <c r="D4" s="103"/>
      <c r="E4" s="103"/>
      <c r="F4" s="103"/>
      <c r="G4" s="103"/>
      <c r="H4" s="103"/>
    </row>
    <row r="5" spans="1:8" ht="12.75">
      <c r="A5" s="34"/>
      <c r="B5" s="34"/>
      <c r="C5" s="34"/>
      <c r="D5" s="34"/>
      <c r="E5" s="34"/>
      <c r="F5" s="34"/>
      <c r="G5" s="34"/>
      <c r="H5" s="34"/>
    </row>
    <row r="6" ht="12.75">
      <c r="H6" t="s">
        <v>46</v>
      </c>
    </row>
    <row r="7" spans="1:8" ht="38.25">
      <c r="A7" s="62" t="s">
        <v>275</v>
      </c>
      <c r="B7" s="63" t="s">
        <v>2</v>
      </c>
      <c r="C7" s="66" t="s">
        <v>255</v>
      </c>
      <c r="D7" s="64" t="s">
        <v>254</v>
      </c>
      <c r="E7" s="64" t="s">
        <v>256</v>
      </c>
      <c r="F7" s="64" t="s">
        <v>257</v>
      </c>
      <c r="G7" s="64" t="s">
        <v>254</v>
      </c>
      <c r="H7" s="64" t="s">
        <v>268</v>
      </c>
    </row>
    <row r="8" spans="1:8" ht="12.75">
      <c r="A8" s="62"/>
      <c r="B8" s="65" t="s">
        <v>276</v>
      </c>
      <c r="C8" s="67" t="s">
        <v>277</v>
      </c>
      <c r="D8" s="67" t="s">
        <v>278</v>
      </c>
      <c r="E8" s="67" t="s">
        <v>279</v>
      </c>
      <c r="F8" s="67" t="s">
        <v>280</v>
      </c>
      <c r="G8" s="67" t="s">
        <v>281</v>
      </c>
      <c r="H8" s="67" t="s">
        <v>282</v>
      </c>
    </row>
    <row r="9" spans="1:8" ht="24.75" customHeight="1">
      <c r="A9" s="48" t="s">
        <v>128</v>
      </c>
      <c r="B9" s="38" t="s">
        <v>259</v>
      </c>
      <c r="C9" s="78">
        <v>29880</v>
      </c>
      <c r="D9" s="78">
        <v>0</v>
      </c>
      <c r="E9" s="78">
        <v>29880</v>
      </c>
      <c r="F9" s="78">
        <v>22754</v>
      </c>
      <c r="G9" s="78"/>
      <c r="H9" s="78">
        <v>22754</v>
      </c>
    </row>
    <row r="10" spans="1:8" ht="24.75" customHeight="1">
      <c r="A10" s="48" t="s">
        <v>130</v>
      </c>
      <c r="B10" s="39" t="s">
        <v>260</v>
      </c>
      <c r="C10" s="78">
        <v>0</v>
      </c>
      <c r="D10" s="78">
        <v>0</v>
      </c>
      <c r="E10" s="78">
        <v>0</v>
      </c>
      <c r="F10" s="78">
        <v>0</v>
      </c>
      <c r="G10" s="78"/>
      <c r="H10" s="78">
        <v>0</v>
      </c>
    </row>
    <row r="11" spans="1:8" ht="24.75" customHeight="1">
      <c r="A11" s="48" t="s">
        <v>131</v>
      </c>
      <c r="B11" s="39" t="s">
        <v>269</v>
      </c>
      <c r="C11" s="78">
        <v>-1415</v>
      </c>
      <c r="D11" s="78">
        <v>0</v>
      </c>
      <c r="E11" s="78">
        <v>-1415</v>
      </c>
      <c r="F11" s="78">
        <v>-1109</v>
      </c>
      <c r="G11" s="78"/>
      <c r="H11" s="78">
        <v>-1109</v>
      </c>
    </row>
    <row r="12" spans="1:8" ht="24.75" customHeight="1">
      <c r="A12" s="48" t="s">
        <v>132</v>
      </c>
      <c r="B12" s="39" t="s">
        <v>270</v>
      </c>
      <c r="C12" s="78">
        <v>2772</v>
      </c>
      <c r="D12" s="78">
        <v>0</v>
      </c>
      <c r="E12" s="78">
        <v>2772</v>
      </c>
      <c r="F12" s="78">
        <v>0</v>
      </c>
      <c r="G12" s="78"/>
      <c r="H12" s="78">
        <v>0</v>
      </c>
    </row>
    <row r="13" spans="1:8" ht="24.75" customHeight="1">
      <c r="A13" s="48" t="s">
        <v>133</v>
      </c>
      <c r="B13" s="39" t="s">
        <v>271</v>
      </c>
      <c r="C13" s="78">
        <v>0</v>
      </c>
      <c r="D13" s="78">
        <v>0</v>
      </c>
      <c r="E13" s="78">
        <v>0</v>
      </c>
      <c r="F13" s="78">
        <v>0</v>
      </c>
      <c r="G13" s="78"/>
      <c r="H13" s="78">
        <v>0</v>
      </c>
    </row>
    <row r="14" spans="1:8" ht="24.75" customHeight="1">
      <c r="A14" s="50" t="s">
        <v>134</v>
      </c>
      <c r="B14" s="40" t="s">
        <v>261</v>
      </c>
      <c r="C14" s="76">
        <v>25693</v>
      </c>
      <c r="D14" s="78">
        <v>0</v>
      </c>
      <c r="E14" s="76">
        <v>25693</v>
      </c>
      <c r="F14" s="76">
        <v>21645</v>
      </c>
      <c r="G14" s="76"/>
      <c r="H14" s="76">
        <v>21645</v>
      </c>
    </row>
    <row r="15" spans="1:8" ht="24.75" customHeight="1">
      <c r="A15" s="48" t="s">
        <v>135</v>
      </c>
      <c r="B15" s="39" t="s">
        <v>272</v>
      </c>
      <c r="C15" s="78">
        <v>4137</v>
      </c>
      <c r="D15" s="78">
        <v>0</v>
      </c>
      <c r="E15" s="78">
        <v>4137</v>
      </c>
      <c r="F15" s="78">
        <v>11455</v>
      </c>
      <c r="G15" s="78"/>
      <c r="H15" s="78">
        <v>11455</v>
      </c>
    </row>
    <row r="16" spans="1:8" ht="24.75" customHeight="1">
      <c r="A16" s="48" t="s">
        <v>136</v>
      </c>
      <c r="B16" s="39" t="s">
        <v>273</v>
      </c>
      <c r="C16" s="78">
        <v>0</v>
      </c>
      <c r="D16" s="78">
        <v>0</v>
      </c>
      <c r="E16" s="78">
        <v>0</v>
      </c>
      <c r="F16" s="78">
        <v>0</v>
      </c>
      <c r="G16" s="78"/>
      <c r="H16" s="78">
        <v>0</v>
      </c>
    </row>
    <row r="17" spans="1:8" ht="24.75" customHeight="1">
      <c r="A17" s="50" t="s">
        <v>137</v>
      </c>
      <c r="B17" s="40" t="s">
        <v>262</v>
      </c>
      <c r="C17" s="76">
        <v>29830</v>
      </c>
      <c r="D17" s="78">
        <v>0</v>
      </c>
      <c r="E17" s="76">
        <v>29830</v>
      </c>
      <c r="F17" s="76">
        <v>33100</v>
      </c>
      <c r="G17" s="76"/>
      <c r="H17" s="76">
        <v>33100</v>
      </c>
    </row>
    <row r="18" spans="1:8" ht="24.75" customHeight="1">
      <c r="A18" s="48" t="s">
        <v>138</v>
      </c>
      <c r="B18" s="39" t="s">
        <v>263</v>
      </c>
      <c r="C18" s="78">
        <v>0</v>
      </c>
      <c r="D18" s="78">
        <v>0</v>
      </c>
      <c r="E18" s="78">
        <v>0</v>
      </c>
      <c r="F18" s="78">
        <v>0</v>
      </c>
      <c r="G18" s="78"/>
      <c r="H18" s="78">
        <v>0</v>
      </c>
    </row>
    <row r="19" spans="1:8" ht="24.75" customHeight="1">
      <c r="A19" s="48" t="s">
        <v>139</v>
      </c>
      <c r="B19" s="39" t="s">
        <v>274</v>
      </c>
      <c r="C19" s="78">
        <v>0</v>
      </c>
      <c r="D19" s="78">
        <v>0</v>
      </c>
      <c r="E19" s="78">
        <v>0</v>
      </c>
      <c r="F19" s="78">
        <v>0</v>
      </c>
      <c r="G19" s="78"/>
      <c r="H19" s="78">
        <v>0</v>
      </c>
    </row>
    <row r="20" spans="1:8" ht="24.75" customHeight="1">
      <c r="A20" s="50" t="s">
        <v>140</v>
      </c>
      <c r="B20" s="40" t="s">
        <v>264</v>
      </c>
      <c r="C20" s="76">
        <v>29830</v>
      </c>
      <c r="D20" s="78">
        <v>0</v>
      </c>
      <c r="E20" s="76">
        <v>29830</v>
      </c>
      <c r="F20" s="76">
        <v>33100</v>
      </c>
      <c r="G20" s="76"/>
      <c r="H20" s="76">
        <v>33100</v>
      </c>
    </row>
    <row r="21" spans="1:8" ht="24.75" customHeight="1">
      <c r="A21" s="48" t="s">
        <v>141</v>
      </c>
      <c r="B21" s="39" t="s">
        <v>265</v>
      </c>
      <c r="C21" s="78">
        <v>0</v>
      </c>
      <c r="D21" s="78">
        <v>0</v>
      </c>
      <c r="E21" s="78">
        <v>0</v>
      </c>
      <c r="F21" s="78">
        <v>0</v>
      </c>
      <c r="G21" s="78"/>
      <c r="H21" s="78">
        <v>0</v>
      </c>
    </row>
    <row r="22" spans="1:8" ht="24.75" customHeight="1">
      <c r="A22" s="48" t="s">
        <v>142</v>
      </c>
      <c r="B22" s="39" t="s">
        <v>266</v>
      </c>
      <c r="C22" s="78">
        <v>783</v>
      </c>
      <c r="D22" s="78">
        <v>0</v>
      </c>
      <c r="E22" s="78">
        <v>783</v>
      </c>
      <c r="F22" s="78">
        <v>3376</v>
      </c>
      <c r="G22" s="78"/>
      <c r="H22" s="78">
        <v>3376</v>
      </c>
    </row>
    <row r="23" spans="1:8" ht="24.75" customHeight="1">
      <c r="A23" s="48" t="s">
        <v>143</v>
      </c>
      <c r="B23" s="39" t="s">
        <v>267</v>
      </c>
      <c r="C23" s="78">
        <v>29047</v>
      </c>
      <c r="D23" s="78">
        <v>0</v>
      </c>
      <c r="E23" s="78">
        <v>29047</v>
      </c>
      <c r="F23" s="78">
        <v>29724</v>
      </c>
      <c r="G23" s="78"/>
      <c r="H23" s="78">
        <v>29724</v>
      </c>
    </row>
    <row r="24" ht="12.75">
      <c r="D24" s="41"/>
    </row>
  </sheetData>
  <sheetProtection/>
  <mergeCells count="4">
    <mergeCell ref="A3:H3"/>
    <mergeCell ref="A4:H4"/>
    <mergeCell ref="G1:H1"/>
    <mergeCell ref="D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L9" sqref="L9"/>
    </sheetView>
  </sheetViews>
  <sheetFormatPr defaultColWidth="9.00390625" defaultRowHeight="12.75"/>
  <cols>
    <col min="1" max="1" width="3.75390625" style="0" customWidth="1"/>
    <col min="4" max="4" width="13.00390625" style="0" customWidth="1"/>
    <col min="5" max="5" width="6.25390625" style="0" customWidth="1"/>
    <col min="6" max="10" width="15.75390625" style="0" customWidth="1"/>
  </cols>
  <sheetData>
    <row r="1" ht="12.75">
      <c r="J1" t="s">
        <v>299</v>
      </c>
    </row>
    <row r="2" spans="7:10" ht="12.75">
      <c r="G2" s="85" t="s">
        <v>298</v>
      </c>
      <c r="H2" s="85"/>
      <c r="I2" s="85"/>
      <c r="J2" s="85"/>
    </row>
    <row r="3" spans="2:10" ht="12.75">
      <c r="B3" s="82" t="s">
        <v>43</v>
      </c>
      <c r="C3" s="82"/>
      <c r="D3" s="82"/>
      <c r="E3" s="82"/>
      <c r="F3" s="82"/>
      <c r="G3" s="82"/>
      <c r="H3" s="82"/>
      <c r="I3" s="82"/>
      <c r="J3" s="82"/>
    </row>
    <row r="4" spans="2:10" ht="12.75">
      <c r="B4" s="82" t="s">
        <v>115</v>
      </c>
      <c r="C4" s="82"/>
      <c r="D4" s="82"/>
      <c r="E4" s="82"/>
      <c r="F4" s="82"/>
      <c r="G4" s="82"/>
      <c r="H4" s="82"/>
      <c r="I4" s="82"/>
      <c r="J4" s="82"/>
    </row>
    <row r="5" spans="2:10" ht="12.75">
      <c r="B5" s="82" t="s">
        <v>45</v>
      </c>
      <c r="C5" s="82"/>
      <c r="D5" s="82"/>
      <c r="E5" s="82"/>
      <c r="F5" s="82"/>
      <c r="G5" s="82"/>
      <c r="H5" s="82"/>
      <c r="I5" s="82"/>
      <c r="J5" s="82"/>
    </row>
    <row r="7" ht="12.75">
      <c r="J7" t="s">
        <v>46</v>
      </c>
    </row>
    <row r="8" spans="1:10" ht="24.75" customHeight="1">
      <c r="A8" s="84" t="s">
        <v>286</v>
      </c>
      <c r="B8" s="97" t="s">
        <v>2</v>
      </c>
      <c r="C8" s="112"/>
      <c r="D8" s="112"/>
      <c r="E8" s="112" t="s">
        <v>65</v>
      </c>
      <c r="F8" s="113" t="s">
        <v>66</v>
      </c>
      <c r="G8" s="113" t="s">
        <v>67</v>
      </c>
      <c r="H8" s="113" t="s">
        <v>68</v>
      </c>
      <c r="I8" s="113" t="s">
        <v>69</v>
      </c>
      <c r="J8" s="112" t="s">
        <v>23</v>
      </c>
    </row>
    <row r="9" spans="1:10" ht="24.75" customHeight="1">
      <c r="A9" s="84"/>
      <c r="B9" s="97"/>
      <c r="C9" s="112"/>
      <c r="D9" s="112"/>
      <c r="E9" s="112"/>
      <c r="F9" s="113"/>
      <c r="G9" s="113"/>
      <c r="H9" s="113"/>
      <c r="I9" s="113"/>
      <c r="J9" s="112"/>
    </row>
    <row r="10" spans="1:10" ht="12.75" customHeight="1">
      <c r="A10" s="84"/>
      <c r="B10" s="94" t="s">
        <v>276</v>
      </c>
      <c r="C10" s="94"/>
      <c r="D10" s="95"/>
      <c r="E10" s="47" t="s">
        <v>277</v>
      </c>
      <c r="F10" s="68" t="s">
        <v>278</v>
      </c>
      <c r="G10" s="68" t="s">
        <v>279</v>
      </c>
      <c r="H10" s="68" t="s">
        <v>280</v>
      </c>
      <c r="I10" s="68" t="s">
        <v>281</v>
      </c>
      <c r="J10" s="47" t="s">
        <v>282</v>
      </c>
    </row>
    <row r="11" spans="1:10" ht="24.75" customHeight="1">
      <c r="A11" s="48" t="s">
        <v>128</v>
      </c>
      <c r="B11" s="110" t="s">
        <v>70</v>
      </c>
      <c r="C11" s="111"/>
      <c r="D11" s="111"/>
      <c r="E11" s="6">
        <v>2</v>
      </c>
      <c r="F11" s="80"/>
      <c r="G11" s="80">
        <v>423</v>
      </c>
      <c r="H11" s="80"/>
      <c r="I11" s="80"/>
      <c r="J11" s="80">
        <f>SUM(F11:I11)</f>
        <v>423</v>
      </c>
    </row>
    <row r="12" spans="1:10" ht="24.75" customHeight="1">
      <c r="A12" s="48" t="s">
        <v>130</v>
      </c>
      <c r="B12" s="110" t="s">
        <v>71</v>
      </c>
      <c r="C12" s="111"/>
      <c r="D12" s="111"/>
      <c r="E12" s="6">
        <v>20</v>
      </c>
      <c r="F12" s="80"/>
      <c r="G12" s="80">
        <v>16981</v>
      </c>
      <c r="H12" s="80"/>
      <c r="I12" s="80"/>
      <c r="J12" s="80">
        <f aca="true" t="shared" si="0" ref="J12:J19">SUM(F12:I12)</f>
        <v>16981</v>
      </c>
    </row>
    <row r="13" spans="1:10" ht="24.75" customHeight="1">
      <c r="A13" s="48" t="s">
        <v>131</v>
      </c>
      <c r="B13" s="118" t="s">
        <v>113</v>
      </c>
      <c r="C13" s="119"/>
      <c r="D13" s="119"/>
      <c r="E13" s="24">
        <f aca="true" t="shared" si="1" ref="E13:J13">SUM(E11:E12)</f>
        <v>22</v>
      </c>
      <c r="F13" s="25">
        <f t="shared" si="1"/>
        <v>0</v>
      </c>
      <c r="G13" s="25">
        <f t="shared" si="1"/>
        <v>17404</v>
      </c>
      <c r="H13" s="25">
        <f t="shared" si="1"/>
        <v>0</v>
      </c>
      <c r="I13" s="25">
        <f t="shared" si="1"/>
        <v>0</v>
      </c>
      <c r="J13" s="25">
        <f t="shared" si="1"/>
        <v>17404</v>
      </c>
    </row>
    <row r="14" spans="1:10" ht="24.75" customHeight="1">
      <c r="A14" s="48" t="s">
        <v>132</v>
      </c>
      <c r="B14" s="110" t="s">
        <v>114</v>
      </c>
      <c r="C14" s="111"/>
      <c r="D14" s="111"/>
      <c r="E14" s="6">
        <v>694</v>
      </c>
      <c r="F14" s="80">
        <v>1039448</v>
      </c>
      <c r="G14" s="80">
        <v>1233776</v>
      </c>
      <c r="H14" s="80">
        <v>97954</v>
      </c>
      <c r="I14" s="80"/>
      <c r="J14" s="80">
        <f t="shared" si="0"/>
        <v>2371178</v>
      </c>
    </row>
    <row r="15" spans="1:10" ht="24.75" customHeight="1">
      <c r="A15" s="48" t="s">
        <v>133</v>
      </c>
      <c r="B15" s="110" t="s">
        <v>73</v>
      </c>
      <c r="C15" s="111"/>
      <c r="D15" s="111"/>
      <c r="E15" s="6">
        <v>212</v>
      </c>
      <c r="F15" s="80"/>
      <c r="G15" s="80"/>
      <c r="H15" s="80">
        <v>93338</v>
      </c>
      <c r="I15" s="80"/>
      <c r="J15" s="80">
        <f t="shared" si="0"/>
        <v>93338</v>
      </c>
    </row>
    <row r="16" spans="1:10" ht="24.75" customHeight="1">
      <c r="A16" s="48" t="s">
        <v>134</v>
      </c>
      <c r="B16" s="110" t="s">
        <v>74</v>
      </c>
      <c r="C16" s="111"/>
      <c r="D16" s="111"/>
      <c r="E16" s="6">
        <v>3</v>
      </c>
      <c r="F16" s="80"/>
      <c r="G16" s="80"/>
      <c r="H16" s="80">
        <v>11478</v>
      </c>
      <c r="I16" s="80"/>
      <c r="J16" s="80">
        <f t="shared" si="0"/>
        <v>11478</v>
      </c>
    </row>
    <row r="17" spans="1:10" ht="24.75" customHeight="1">
      <c r="A17" s="48" t="s">
        <v>135</v>
      </c>
      <c r="B17" s="110" t="s">
        <v>75</v>
      </c>
      <c r="C17" s="111"/>
      <c r="D17" s="111"/>
      <c r="E17" s="6">
        <v>10</v>
      </c>
      <c r="F17" s="80">
        <v>3048</v>
      </c>
      <c r="G17" s="80">
        <v>5425</v>
      </c>
      <c r="H17" s="80">
        <v>780</v>
      </c>
      <c r="I17" s="80"/>
      <c r="J17" s="80">
        <f t="shared" si="0"/>
        <v>9253</v>
      </c>
    </row>
    <row r="18" spans="1:10" ht="24.75" customHeight="1">
      <c r="A18" s="48" t="s">
        <v>136</v>
      </c>
      <c r="B18" s="118" t="s">
        <v>76</v>
      </c>
      <c r="C18" s="119"/>
      <c r="D18" s="119"/>
      <c r="E18" s="24">
        <f aca="true" t="shared" si="2" ref="E18:J18">SUM(E14:E17)</f>
        <v>919</v>
      </c>
      <c r="F18" s="25">
        <f t="shared" si="2"/>
        <v>1042496</v>
      </c>
      <c r="G18" s="25">
        <f t="shared" si="2"/>
        <v>1239201</v>
      </c>
      <c r="H18" s="25">
        <f t="shared" si="2"/>
        <v>203550</v>
      </c>
      <c r="I18" s="25">
        <f t="shared" si="2"/>
        <v>0</v>
      </c>
      <c r="J18" s="25">
        <f t="shared" si="2"/>
        <v>2485247</v>
      </c>
    </row>
    <row r="19" spans="1:10" ht="24.75" customHeight="1">
      <c r="A19" s="48" t="s">
        <v>137</v>
      </c>
      <c r="B19" s="114" t="s">
        <v>77</v>
      </c>
      <c r="C19" s="115"/>
      <c r="D19" s="115"/>
      <c r="E19" s="6">
        <v>2</v>
      </c>
      <c r="F19" s="80"/>
      <c r="G19" s="80">
        <v>217100</v>
      </c>
      <c r="H19" s="80"/>
      <c r="I19" s="80"/>
      <c r="J19" s="80">
        <f t="shared" si="0"/>
        <v>217100</v>
      </c>
    </row>
    <row r="20" spans="1:10" ht="24.75" customHeight="1">
      <c r="A20" s="48" t="s">
        <v>138</v>
      </c>
      <c r="B20" s="116" t="s">
        <v>78</v>
      </c>
      <c r="C20" s="117"/>
      <c r="D20" s="117"/>
      <c r="E20" s="24">
        <f aca="true" t="shared" si="3" ref="E20:J20">E13+E18+E19</f>
        <v>943</v>
      </c>
      <c r="F20" s="25">
        <f t="shared" si="3"/>
        <v>1042496</v>
      </c>
      <c r="G20" s="25">
        <f t="shared" si="3"/>
        <v>1473705</v>
      </c>
      <c r="H20" s="25">
        <f t="shared" si="3"/>
        <v>203550</v>
      </c>
      <c r="I20" s="25">
        <f t="shared" si="3"/>
        <v>0</v>
      </c>
      <c r="J20" s="25">
        <f t="shared" si="3"/>
        <v>2719751</v>
      </c>
    </row>
  </sheetData>
  <sheetProtection selectLockedCells="1" selectUnlockedCells="1"/>
  <mergeCells count="23">
    <mergeCell ref="B11:D11"/>
    <mergeCell ref="B12:D12"/>
    <mergeCell ref="B13:D13"/>
    <mergeCell ref="H8:H9"/>
    <mergeCell ref="I8:I9"/>
    <mergeCell ref="J8:J9"/>
    <mergeCell ref="A8:A10"/>
    <mergeCell ref="B19:D19"/>
    <mergeCell ref="B20:D20"/>
    <mergeCell ref="B15:D15"/>
    <mergeCell ref="B16:D16"/>
    <mergeCell ref="B17:D17"/>
    <mergeCell ref="B18:D18"/>
    <mergeCell ref="B14:D14"/>
    <mergeCell ref="B10:D10"/>
    <mergeCell ref="G2:J2"/>
    <mergeCell ref="B3:J3"/>
    <mergeCell ref="B4:J4"/>
    <mergeCell ref="B5:J5"/>
    <mergeCell ref="B8:D9"/>
    <mergeCell ref="E8:E9"/>
    <mergeCell ref="F8:F9"/>
    <mergeCell ref="G8:G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3.75390625" style="0" customWidth="1"/>
    <col min="2" max="2" width="20.125" style="0" customWidth="1"/>
    <col min="3" max="3" width="14.625" style="0" customWidth="1"/>
    <col min="4" max="4" width="17.75390625" style="0" customWidth="1"/>
    <col min="5" max="5" width="15.75390625" style="0" customWidth="1"/>
    <col min="6" max="6" width="15.625" style="0" customWidth="1"/>
    <col min="7" max="7" width="18.125" style="0" customWidth="1"/>
    <col min="8" max="8" width="18.75390625" style="0" customWidth="1"/>
  </cols>
  <sheetData>
    <row r="1" ht="12.75">
      <c r="H1" s="81" t="s">
        <v>301</v>
      </c>
    </row>
    <row r="2" spans="6:8" ht="12.75">
      <c r="F2" s="85" t="s">
        <v>300</v>
      </c>
      <c r="G2" s="85"/>
      <c r="H2" s="85"/>
    </row>
    <row r="3" spans="2:8" ht="12.75" customHeight="1">
      <c r="B3" s="120" t="s">
        <v>79</v>
      </c>
      <c r="C3" s="120"/>
      <c r="D3" s="120"/>
      <c r="E3" s="120"/>
      <c r="F3" s="120"/>
      <c r="G3" s="120"/>
      <c r="H3" s="120"/>
    </row>
    <row r="4" spans="2:8" ht="12.75">
      <c r="B4" s="120"/>
      <c r="C4" s="120"/>
      <c r="D4" s="120"/>
      <c r="E4" s="120"/>
      <c r="F4" s="120"/>
      <c r="G4" s="120"/>
      <c r="H4" s="120"/>
    </row>
    <row r="5" spans="2:8" ht="12.75" customHeight="1">
      <c r="B5" s="120" t="s">
        <v>45</v>
      </c>
      <c r="C5" s="120"/>
      <c r="D5" s="120"/>
      <c r="E5" s="120"/>
      <c r="F5" s="120"/>
      <c r="G5" s="120"/>
      <c r="H5" s="120"/>
    </row>
    <row r="7" ht="12.75">
      <c r="H7" t="s">
        <v>46</v>
      </c>
    </row>
    <row r="8" spans="1:8" ht="38.25">
      <c r="A8" s="84" t="s">
        <v>275</v>
      </c>
      <c r="B8" s="69" t="s">
        <v>2</v>
      </c>
      <c r="C8" s="18" t="s">
        <v>72</v>
      </c>
      <c r="D8" s="19" t="s">
        <v>80</v>
      </c>
      <c r="E8" s="19" t="s">
        <v>81</v>
      </c>
      <c r="F8" s="17" t="s">
        <v>74</v>
      </c>
      <c r="G8" s="19" t="s">
        <v>82</v>
      </c>
      <c r="H8" s="19" t="s">
        <v>23</v>
      </c>
    </row>
    <row r="9" spans="1:8" ht="12.75">
      <c r="A9" s="84"/>
      <c r="B9" s="69" t="s">
        <v>276</v>
      </c>
      <c r="C9" s="18" t="s">
        <v>277</v>
      </c>
      <c r="D9" s="19" t="s">
        <v>278</v>
      </c>
      <c r="E9" s="19" t="s">
        <v>279</v>
      </c>
      <c r="F9" s="17" t="s">
        <v>280</v>
      </c>
      <c r="G9" s="19" t="s">
        <v>281</v>
      </c>
      <c r="H9" s="19" t="s">
        <v>282</v>
      </c>
    </row>
    <row r="10" spans="1:8" ht="15" customHeight="1">
      <c r="A10" s="48" t="s">
        <v>128</v>
      </c>
      <c r="B10" s="52" t="s">
        <v>83</v>
      </c>
      <c r="C10" s="20"/>
      <c r="D10" s="21"/>
      <c r="E10" s="21"/>
      <c r="F10" s="15"/>
      <c r="G10" s="21"/>
      <c r="H10" s="21"/>
    </row>
    <row r="11" spans="1:8" ht="15" customHeight="1">
      <c r="A11" s="48" t="s">
        <v>130</v>
      </c>
      <c r="B11" s="46" t="s">
        <v>84</v>
      </c>
      <c r="C11" s="22">
        <v>17571</v>
      </c>
      <c r="D11" s="7">
        <v>2304937</v>
      </c>
      <c r="E11" s="7">
        <v>89142</v>
      </c>
      <c r="F11" s="7">
        <v>11478</v>
      </c>
      <c r="G11" s="7">
        <v>217100</v>
      </c>
      <c r="H11" s="7">
        <f>SUM(C11:G11)</f>
        <v>2640228</v>
      </c>
    </row>
    <row r="12" spans="1:8" ht="15" customHeight="1">
      <c r="A12" s="48" t="s">
        <v>131</v>
      </c>
      <c r="B12" s="46" t="s">
        <v>85</v>
      </c>
      <c r="C12" s="7">
        <v>357</v>
      </c>
      <c r="D12" s="7">
        <v>69492</v>
      </c>
      <c r="E12" s="7">
        <v>6994</v>
      </c>
      <c r="F12" s="7"/>
      <c r="G12" s="7"/>
      <c r="H12" s="7">
        <f>SUM(C12:G12)</f>
        <v>76843</v>
      </c>
    </row>
    <row r="13" spans="1:8" ht="15" customHeight="1">
      <c r="A13" s="48" t="s">
        <v>132</v>
      </c>
      <c r="B13" s="46" t="s">
        <v>86</v>
      </c>
      <c r="C13" s="7">
        <v>524</v>
      </c>
      <c r="D13" s="7">
        <v>3250</v>
      </c>
      <c r="E13" s="7">
        <v>2798</v>
      </c>
      <c r="F13" s="7"/>
      <c r="G13" s="7"/>
      <c r="H13" s="7">
        <f>SUM(C13:G13)</f>
        <v>6572</v>
      </c>
    </row>
    <row r="14" spans="1:8" ht="15" customHeight="1">
      <c r="A14" s="48" t="s">
        <v>133</v>
      </c>
      <c r="B14" s="70" t="s">
        <v>87</v>
      </c>
      <c r="C14" s="25">
        <v>17404</v>
      </c>
      <c r="D14" s="25">
        <v>2371179</v>
      </c>
      <c r="E14" s="25">
        <v>93338</v>
      </c>
      <c r="F14" s="25">
        <v>11478</v>
      </c>
      <c r="G14" s="25">
        <v>217100</v>
      </c>
      <c r="H14" s="25">
        <f>SUM(C14:G14)</f>
        <v>2710499</v>
      </c>
    </row>
    <row r="15" spans="1:8" ht="15" customHeight="1">
      <c r="A15" s="48" t="s">
        <v>134</v>
      </c>
      <c r="B15" s="46"/>
      <c r="C15" s="7"/>
      <c r="D15" s="7"/>
      <c r="E15" s="7"/>
      <c r="F15" s="7"/>
      <c r="G15" s="7"/>
      <c r="H15" s="7"/>
    </row>
    <row r="16" spans="1:8" ht="15" customHeight="1">
      <c r="A16" s="48" t="s">
        <v>135</v>
      </c>
      <c r="B16" s="52" t="s">
        <v>88</v>
      </c>
      <c r="C16" s="7"/>
      <c r="D16" s="7"/>
      <c r="E16" s="7"/>
      <c r="F16" s="7"/>
      <c r="G16" s="7"/>
      <c r="H16" s="7"/>
    </row>
    <row r="17" spans="1:8" ht="15" customHeight="1">
      <c r="A17" s="48" t="s">
        <v>136</v>
      </c>
      <c r="B17" s="46" t="s">
        <v>84</v>
      </c>
      <c r="C17" s="7">
        <v>14453</v>
      </c>
      <c r="D17" s="7">
        <v>202544</v>
      </c>
      <c r="E17" s="7">
        <v>60595</v>
      </c>
      <c r="F17" s="7">
        <v>5537</v>
      </c>
      <c r="G17" s="7">
        <v>57313</v>
      </c>
      <c r="H17" s="7">
        <f>SUM(C17:G17)</f>
        <v>340442</v>
      </c>
    </row>
    <row r="18" spans="1:8" ht="15" customHeight="1">
      <c r="A18" s="48" t="s">
        <v>137</v>
      </c>
      <c r="B18" s="46" t="s">
        <v>85</v>
      </c>
      <c r="C18" s="7">
        <v>2059</v>
      </c>
      <c r="D18" s="7">
        <v>29323</v>
      </c>
      <c r="E18" s="7">
        <v>9071</v>
      </c>
      <c r="F18" s="7">
        <v>1253</v>
      </c>
      <c r="G18" s="7">
        <v>6513</v>
      </c>
      <c r="H18" s="7">
        <f>SUM(C18:G18)</f>
        <v>48219</v>
      </c>
    </row>
    <row r="19" spans="1:8" ht="15" customHeight="1">
      <c r="A19" s="48" t="s">
        <v>138</v>
      </c>
      <c r="B19" s="46" t="s">
        <v>86</v>
      </c>
      <c r="C19" s="7">
        <v>416</v>
      </c>
      <c r="D19" s="7">
        <v>929</v>
      </c>
      <c r="E19" s="7">
        <v>2798</v>
      </c>
      <c r="F19" s="7"/>
      <c r="G19" s="7"/>
      <c r="H19" s="7">
        <f>SUM(C19:G19)</f>
        <v>4143</v>
      </c>
    </row>
    <row r="20" spans="1:8" ht="15" customHeight="1">
      <c r="A20" s="48" t="s">
        <v>139</v>
      </c>
      <c r="B20" s="70" t="s">
        <v>87</v>
      </c>
      <c r="C20" s="25">
        <v>16096</v>
      </c>
      <c r="D20" s="25">
        <v>230938</v>
      </c>
      <c r="E20" s="25">
        <v>66868</v>
      </c>
      <c r="F20" s="25">
        <v>6790</v>
      </c>
      <c r="G20" s="25">
        <v>63826</v>
      </c>
      <c r="H20" s="25">
        <f>SUM(C20:G20)</f>
        <v>384518</v>
      </c>
    </row>
    <row r="21" spans="1:8" ht="15" customHeight="1">
      <c r="A21" s="48" t="s">
        <v>140</v>
      </c>
      <c r="B21" s="46"/>
      <c r="C21" s="7"/>
      <c r="D21" s="7"/>
      <c r="E21" s="7"/>
      <c r="F21" s="7"/>
      <c r="G21" s="7"/>
      <c r="H21" s="7"/>
    </row>
    <row r="22" spans="1:8" ht="15" customHeight="1">
      <c r="A22" s="48" t="s">
        <v>141</v>
      </c>
      <c r="B22" s="70" t="s">
        <v>89</v>
      </c>
      <c r="C22" s="25">
        <v>1308</v>
      </c>
      <c r="D22" s="25">
        <v>2140241</v>
      </c>
      <c r="E22" s="25">
        <v>26470</v>
      </c>
      <c r="F22" s="25">
        <v>4688</v>
      </c>
      <c r="G22" s="25">
        <v>153274</v>
      </c>
      <c r="H22" s="25">
        <f>SUM(C22:G22)</f>
        <v>2325981</v>
      </c>
    </row>
    <row r="25" spans="2:8" ht="12.75">
      <c r="B25" s="16"/>
      <c r="C25" s="16"/>
      <c r="D25" s="16"/>
      <c r="E25" s="16"/>
      <c r="F25" s="16"/>
      <c r="G25" s="16"/>
      <c r="H25" s="16"/>
    </row>
    <row r="26" spans="2:8" ht="12.75">
      <c r="B26" s="16"/>
      <c r="C26" s="16"/>
      <c r="D26" s="16"/>
      <c r="E26" s="16"/>
      <c r="F26" s="16"/>
      <c r="G26" s="16"/>
      <c r="H26" s="16"/>
    </row>
  </sheetData>
  <sheetProtection selectLockedCells="1" selectUnlockedCells="1"/>
  <mergeCells count="4">
    <mergeCell ref="B3:H4"/>
    <mergeCell ref="B5:H5"/>
    <mergeCell ref="A8:A9"/>
    <mergeCell ref="F2:H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K15" sqref="K15"/>
    </sheetView>
  </sheetViews>
  <sheetFormatPr defaultColWidth="9.00390625" defaultRowHeight="12.75"/>
  <cols>
    <col min="1" max="1" width="4.00390625" style="0" customWidth="1"/>
    <col min="2" max="2" width="20.625" style="0" customWidth="1"/>
    <col min="3" max="3" width="15.375" style="0" customWidth="1"/>
    <col min="4" max="5" width="13.25390625" style="0" customWidth="1"/>
    <col min="6" max="6" width="18.125" style="0" customWidth="1"/>
  </cols>
  <sheetData>
    <row r="1" ht="12.75">
      <c r="F1" s="13" t="s">
        <v>90</v>
      </c>
    </row>
    <row r="2" spans="4:6" ht="12.75">
      <c r="D2" t="s">
        <v>302</v>
      </c>
      <c r="F2" s="13"/>
    </row>
    <row r="3" spans="2:6" ht="12.75">
      <c r="B3" s="82" t="s">
        <v>25</v>
      </c>
      <c r="C3" s="82"/>
      <c r="D3" s="82"/>
      <c r="E3" s="82"/>
      <c r="F3" s="82"/>
    </row>
    <row r="4" spans="2:6" ht="12.75">
      <c r="B4" s="121" t="s">
        <v>91</v>
      </c>
      <c r="C4" s="121"/>
      <c r="D4" s="121"/>
      <c r="E4" s="121"/>
      <c r="F4" s="121"/>
    </row>
    <row r="5" spans="2:6" ht="12.75">
      <c r="B5" s="82" t="s">
        <v>45</v>
      </c>
      <c r="C5" s="82"/>
      <c r="D5" s="82"/>
      <c r="E5" s="82"/>
      <c r="F5" s="82"/>
    </row>
    <row r="10" ht="12.75">
      <c r="F10" t="s">
        <v>46</v>
      </c>
    </row>
    <row r="11" spans="1:6" ht="24.75" customHeight="1">
      <c r="A11" s="84" t="s">
        <v>275</v>
      </c>
      <c r="B11" s="44" t="s">
        <v>2</v>
      </c>
      <c r="C11" s="1" t="s">
        <v>84</v>
      </c>
      <c r="D11" s="1" t="s">
        <v>92</v>
      </c>
      <c r="E11" s="1" t="s">
        <v>86</v>
      </c>
      <c r="F11" s="1" t="s">
        <v>87</v>
      </c>
    </row>
    <row r="12" spans="1:6" ht="12.75" customHeight="1">
      <c r="A12" s="84"/>
      <c r="B12" s="71" t="s">
        <v>276</v>
      </c>
      <c r="C12" s="2" t="s">
        <v>277</v>
      </c>
      <c r="D12" s="2" t="s">
        <v>278</v>
      </c>
      <c r="E12" s="2" t="s">
        <v>279</v>
      </c>
      <c r="F12" s="2" t="s">
        <v>280</v>
      </c>
    </row>
    <row r="13" spans="1:6" ht="24.75" customHeight="1">
      <c r="A13" s="48" t="s">
        <v>128</v>
      </c>
      <c r="B13" s="46" t="s">
        <v>93</v>
      </c>
      <c r="C13" s="7">
        <v>1440</v>
      </c>
      <c r="D13" s="7"/>
      <c r="E13" s="7"/>
      <c r="F13" s="7">
        <f>SUM(C13:E13)</f>
        <v>1440</v>
      </c>
    </row>
    <row r="14" spans="1:6" ht="24.75" customHeight="1">
      <c r="A14" s="48" t="s">
        <v>130</v>
      </c>
      <c r="B14" s="46" t="s">
        <v>94</v>
      </c>
      <c r="C14" s="7">
        <v>2525</v>
      </c>
      <c r="D14" s="7"/>
      <c r="E14" s="7"/>
      <c r="F14" s="7">
        <f>SUM(C14:E14)</f>
        <v>2525</v>
      </c>
    </row>
    <row r="15" spans="1:6" ht="24.75" customHeight="1">
      <c r="A15" s="48" t="s">
        <v>131</v>
      </c>
      <c r="B15" s="46" t="s">
        <v>95</v>
      </c>
      <c r="C15" s="7">
        <v>52560</v>
      </c>
      <c r="D15" s="7">
        <v>8600</v>
      </c>
      <c r="E15" s="7"/>
      <c r="F15" s="7">
        <f>SUM(C15:E15)</f>
        <v>61160</v>
      </c>
    </row>
    <row r="16" spans="1:6" ht="24.75" customHeight="1">
      <c r="A16" s="48" t="s">
        <v>132</v>
      </c>
      <c r="B16" s="46" t="s">
        <v>96</v>
      </c>
      <c r="C16" s="7">
        <v>16965</v>
      </c>
      <c r="D16" s="7"/>
      <c r="E16" s="7"/>
      <c r="F16" s="7">
        <f>SUM(C16:E16)</f>
        <v>16965</v>
      </c>
    </row>
    <row r="17" spans="1:6" ht="24.75" customHeight="1">
      <c r="A17" s="49" t="s">
        <v>133</v>
      </c>
      <c r="B17" s="44" t="s">
        <v>23</v>
      </c>
      <c r="C17" s="8">
        <f>SUM(C13:C16)</f>
        <v>73490</v>
      </c>
      <c r="D17" s="8">
        <f>SUM(D13:D16)</f>
        <v>8600</v>
      </c>
      <c r="E17" s="8">
        <f>SUM(E13:E16)</f>
        <v>0</v>
      </c>
      <c r="F17" s="8">
        <f>SUM(F13:F16)</f>
        <v>82090</v>
      </c>
    </row>
    <row r="18" spans="2:6" ht="24.75" customHeight="1">
      <c r="B18" s="23"/>
      <c r="C18" s="23"/>
      <c r="D18" s="23"/>
      <c r="E18" s="23"/>
      <c r="F18" s="23"/>
    </row>
    <row r="19" spans="2:6" ht="24.75" customHeight="1">
      <c r="B19" s="23"/>
      <c r="C19" s="23"/>
      <c r="D19" s="23"/>
      <c r="E19" s="23"/>
      <c r="F19" s="23"/>
    </row>
    <row r="20" spans="2:6" ht="24.75" customHeight="1">
      <c r="B20" s="23"/>
      <c r="C20" s="23"/>
      <c r="D20" s="23"/>
      <c r="E20" s="23"/>
      <c r="F20" s="23"/>
    </row>
    <row r="21" spans="2:6" ht="24.75" customHeight="1">
      <c r="B21" s="23"/>
      <c r="C21" s="23"/>
      <c r="D21" s="23"/>
      <c r="E21" s="23"/>
      <c r="F21" s="23"/>
    </row>
    <row r="22" spans="2:6" ht="24.75" customHeight="1">
      <c r="B22" s="23"/>
      <c r="C22" s="23"/>
      <c r="D22" s="23"/>
      <c r="E22" s="23"/>
      <c r="F22" s="23"/>
    </row>
    <row r="23" spans="2:6" ht="24.75" customHeight="1">
      <c r="B23" s="23"/>
      <c r="C23" s="23"/>
      <c r="D23" s="23"/>
      <c r="E23" s="23"/>
      <c r="F23" s="23"/>
    </row>
    <row r="24" spans="2:6" ht="24.75" customHeight="1">
      <c r="B24" s="23"/>
      <c r="C24" s="23"/>
      <c r="D24" s="23"/>
      <c r="E24" s="23"/>
      <c r="F24" s="23"/>
    </row>
  </sheetData>
  <sheetProtection selectLockedCells="1" selectUnlockedCells="1"/>
  <mergeCells count="4">
    <mergeCell ref="B3:F3"/>
    <mergeCell ref="B4:F4"/>
    <mergeCell ref="B5:F5"/>
    <mergeCell ref="A11:A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POLGÁRMESTERI HIVATAL RÉVFÜLÖP</cp:lastModifiedBy>
  <cp:lastPrinted>2010-04-15T06:11:42Z</cp:lastPrinted>
  <dcterms:created xsi:type="dcterms:W3CDTF">2010-04-06T06:02:12Z</dcterms:created>
  <dcterms:modified xsi:type="dcterms:W3CDTF">2010-04-15T09:17:11Z</dcterms:modified>
  <cp:category/>
  <cp:version/>
  <cp:contentType/>
  <cp:contentStatus/>
</cp:coreProperties>
</file>